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drawings/drawing2.xml" ContentType="application/vnd.openxmlformats-officedocument.drawing+xml"/>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7" rupBuild="4505"/>
  <workbookPr/>
  <bookViews>
    <workbookView xWindow="-120" yWindow="-120" windowWidth="20730" windowHeight="11310" firstSheet="3" activeTab="3"/>
  </bookViews>
  <sheets>
    <sheet name="Equity" sheetId="23" r:id="rId1"/>
    <sheet name="Debt-Excl.Over,Liq,LowDur,Ultra" sheetId="22" r:id="rId2"/>
    <sheet name="Debt-Over,Liq,Low Dur, Ultra Sh" sheetId="24" r:id="rId3"/>
    <sheet name="Dashboard" sheetId="25" r:id="rId4"/>
    <sheet name="RegularDirect" sheetId="26" r:id="rId5"/>
    <sheet name="PortfolioTop10Holdings" sheetId="27" r:id="rId6"/>
    <sheet name="AssetAllocation" sheetId="28" r:id="rId7"/>
    <sheet name="SectoralAllocation" sheetId="29" r:id="rId8"/>
  </sheets>
  <calcPr calcId="124519"/>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calcChain.xml><?xml version="1.0" encoding="utf-8"?>
<calcChain xmlns="http://schemas.openxmlformats.org/spreadsheetml/2006/main">
  <c r="AG97" i="23"/>
  <c r="V55" i="24"/>
  <c r="CR97" i="23" l="1"/>
  <c r="CQ20" l="1"/>
  <c r="CN20"/>
  <c r="CQ87"/>
  <c r="CQ43"/>
  <c r="CQ35"/>
  <c r="R97"/>
  <c r="CE43"/>
  <c r="BY43"/>
  <c r="BS43"/>
  <c r="BM43"/>
  <c r="BG43"/>
  <c r="BA43"/>
  <c r="AU43"/>
  <c r="AO43"/>
  <c r="AI43"/>
  <c r="AC43"/>
  <c r="W43"/>
  <c r="Q43"/>
  <c r="K43"/>
  <c r="E43"/>
  <c r="CK43"/>
  <c r="X97" l="1"/>
  <c r="AD50" i="22" l="1"/>
  <c r="BG20" i="23" l="1"/>
  <c r="BD20"/>
  <c r="CM97"/>
  <c r="AW97"/>
  <c r="AV97"/>
  <c r="CK20" l="1"/>
  <c r="AC33" i="22" l="1"/>
  <c r="Q41"/>
  <c r="E41"/>
  <c r="L97" i="23" l="1"/>
  <c r="W87" l="1"/>
  <c r="W41" i="24" l="1"/>
  <c r="Q41"/>
  <c r="K41"/>
  <c r="E41"/>
  <c r="AI41" i="22"/>
  <c r="AC41"/>
  <c r="W41"/>
  <c r="K41"/>
  <c r="CK87" i="23" l="1"/>
  <c r="CE87"/>
  <c r="BY87"/>
  <c r="BS87"/>
  <c r="BM87"/>
  <c r="BG87"/>
  <c r="BA87"/>
  <c r="AU87"/>
  <c r="AO87"/>
  <c r="AI87"/>
  <c r="AC87"/>
  <c r="Q87"/>
  <c r="K87"/>
  <c r="E87"/>
  <c r="AA87"/>
  <c r="AJ50" i="22" l="1"/>
  <c r="W18" i="24" l="1"/>
  <c r="T18"/>
  <c r="X55" l="1"/>
  <c r="W33"/>
  <c r="R55" l="1"/>
  <c r="L55"/>
  <c r="F55"/>
  <c r="Q33"/>
  <c r="K33"/>
  <c r="E33"/>
  <c r="Q18"/>
  <c r="N18"/>
  <c r="K18"/>
  <c r="H18"/>
  <c r="E18"/>
  <c r="B18"/>
  <c r="A1"/>
  <c r="BW97" i="23" l="1"/>
  <c r="AI18" i="22" l="1"/>
  <c r="AF18" l="1"/>
  <c r="AI33" l="1"/>
  <c r="CL97" i="23" l="1"/>
  <c r="CG97"/>
  <c r="CP97" s="1"/>
  <c r="CS97" s="1"/>
  <c r="CK35" l="1"/>
  <c r="CH20"/>
  <c r="P97" l="1"/>
  <c r="B18" i="22" l="1"/>
  <c r="E18"/>
  <c r="H18"/>
  <c r="K18"/>
  <c r="N18"/>
  <c r="Q18"/>
  <c r="T18"/>
  <c r="W18"/>
  <c r="Z18"/>
  <c r="AF20" i="23"/>
  <c r="E20"/>
  <c r="H20"/>
  <c r="K20"/>
  <c r="N20"/>
  <c r="Q20"/>
  <c r="T20"/>
  <c r="W20"/>
  <c r="Z20"/>
  <c r="AC20"/>
  <c r="AL20"/>
  <c r="AR20"/>
  <c r="AX20"/>
  <c r="BA20"/>
  <c r="BJ20"/>
  <c r="BM20"/>
  <c r="BP20"/>
  <c r="BS20"/>
  <c r="BV20"/>
  <c r="BY20"/>
  <c r="CB20"/>
  <c r="CE20"/>
  <c r="B20"/>
  <c r="AS97" l="1"/>
  <c r="AD97" l="1"/>
  <c r="AK97" l="1"/>
  <c r="AM97" s="1"/>
  <c r="AP97" s="1"/>
  <c r="AZ97" s="1"/>
  <c r="BC97" s="1"/>
  <c r="BE97" s="1"/>
  <c r="BH97" s="1"/>
  <c r="F50" i="22" l="1"/>
  <c r="A1" l="1"/>
  <c r="X50" l="1"/>
  <c r="G50" l="1"/>
  <c r="J50" s="1"/>
  <c r="P50" s="1"/>
  <c r="V50" l="1"/>
  <c r="G55" i="24"/>
  <c r="P55" s="1"/>
  <c r="S55" s="1"/>
  <c r="AE50" i="22"/>
  <c r="AB50"/>
  <c r="Y50"/>
  <c r="S50"/>
  <c r="M50"/>
  <c r="CD97" i="23"/>
  <c r="CA97"/>
  <c r="BX97"/>
  <c r="BU97"/>
  <c r="BR97"/>
  <c r="BO97"/>
  <c r="BL97"/>
  <c r="BF97"/>
  <c r="BI97" s="1"/>
  <c r="BB97"/>
  <c r="AY97"/>
  <c r="AJ97"/>
  <c r="AN97" s="1"/>
  <c r="AQ97" s="1"/>
  <c r="AE97"/>
  <c r="AB97"/>
  <c r="Y97"/>
  <c r="V97"/>
  <c r="S97"/>
  <c r="M97"/>
  <c r="J97"/>
  <c r="G97"/>
  <c r="CF97"/>
  <c r="CC97"/>
  <c r="BZ97"/>
  <c r="BT97"/>
  <c r="BQ97"/>
  <c r="BN97"/>
  <c r="F97"/>
  <c r="Y55" i="24" l="1"/>
  <c r="M55"/>
  <c r="AH50" i="22"/>
  <c r="AK50" s="1"/>
  <c r="BG35" i="23"/>
  <c r="CE35" l="1"/>
  <c r="R50" i="22" l="1"/>
  <c r="L50"/>
  <c r="AA35" i="23" l="1"/>
  <c r="BY35" l="1"/>
  <c r="BS35"/>
  <c r="AC35"/>
  <c r="E33" i="22"/>
  <c r="AU35" i="23"/>
  <c r="AI35"/>
  <c r="K35"/>
  <c r="K33" i="22"/>
  <c r="E35" i="23"/>
  <c r="Q33" i="22"/>
  <c r="W35" i="23"/>
  <c r="BM35"/>
  <c r="W33" i="22"/>
  <c r="Q35" i="23"/>
  <c r="AO35"/>
  <c r="BA35"/>
</calcChain>
</file>

<file path=xl/sharedStrings.xml><?xml version="1.0" encoding="utf-8"?>
<sst xmlns="http://schemas.openxmlformats.org/spreadsheetml/2006/main" count="9298" uniqueCount="495">
  <si>
    <t>Regular (Growth)</t>
  </si>
  <si>
    <t>Direct (Growth)</t>
  </si>
  <si>
    <t>Regular</t>
  </si>
  <si>
    <t>Direct</t>
  </si>
  <si>
    <t>Name of the issuer</t>
  </si>
  <si>
    <t>% of Scheme</t>
  </si>
  <si>
    <t>Disclaimer :</t>
  </si>
  <si>
    <t>Scheme Name</t>
  </si>
  <si>
    <t>LIC MF Govt. Securities Fund</t>
  </si>
  <si>
    <t>LIC MF Bond Fund</t>
  </si>
  <si>
    <t>LIC MF G-Sec Long Term ETF</t>
  </si>
  <si>
    <t>LIC MF Banking &amp; Financial Services Fund</t>
  </si>
  <si>
    <t>LIC MF Infrastructure Fund</t>
  </si>
  <si>
    <t>LIC MF ETF - Nifty 50</t>
  </si>
  <si>
    <t>LIC MF Tax Plan</t>
  </si>
  <si>
    <t>LIC MF Unit Linked Insurance Scheme</t>
  </si>
  <si>
    <t>LIC MF ETF - Nifty 100</t>
  </si>
  <si>
    <t>State Bank of India</t>
  </si>
  <si>
    <t xml:space="preserve"> AUM (in Rs. crore)</t>
  </si>
  <si>
    <t xml:space="preserve">Investment Objective </t>
  </si>
  <si>
    <t>Portfolio 
(Top 10 Holdings)</t>
  </si>
  <si>
    <t>Date of Allotment</t>
  </si>
  <si>
    <t xml:space="preserve">Scheme Past Performance                                                                                      </t>
  </si>
  <si>
    <t>5 years</t>
  </si>
  <si>
    <t>NAV/ Index Value</t>
  </si>
  <si>
    <t xml:space="preserve">1 year                                 </t>
  </si>
  <si>
    <t>3 Years</t>
  </si>
  <si>
    <t>Mutual Fund Investments are subject to market risks, read all scheme related documents carefully.</t>
  </si>
  <si>
    <t>Notes:</t>
  </si>
  <si>
    <t>1) All scheme returns are for growth option</t>
  </si>
  <si>
    <t>Others</t>
  </si>
  <si>
    <t>Since Inception</t>
  </si>
  <si>
    <t>NA</t>
  </si>
  <si>
    <t>Total</t>
  </si>
  <si>
    <t>Nifty 8-13 yr G-Sec</t>
  </si>
  <si>
    <t>-</t>
  </si>
  <si>
    <t>Government Treasury Bill</t>
  </si>
  <si>
    <t>01.09.1994</t>
  </si>
  <si>
    <t>15.04.1993</t>
  </si>
  <si>
    <t>25.02.2015</t>
  </si>
  <si>
    <t>27.03.2015</t>
  </si>
  <si>
    <t>30.11.2015</t>
  </si>
  <si>
    <t>17.03.2016</t>
  </si>
  <si>
    <t>05.12.2002</t>
  </si>
  <si>
    <t>01.01.1991</t>
  </si>
  <si>
    <t>31.03.1997</t>
  </si>
  <si>
    <t>19.06.1989</t>
  </si>
  <si>
    <t>18.03.2002</t>
  </si>
  <si>
    <t>09.06.2003</t>
  </si>
  <si>
    <t>31.05.2007</t>
  </si>
  <si>
    <t>10.12.1999</t>
  </si>
  <si>
    <t>23.06.1999</t>
  </si>
  <si>
    <t>01.06.1998</t>
  </si>
  <si>
    <t>12.11.2001</t>
  </si>
  <si>
    <t>24.12.2014</t>
  </si>
  <si>
    <t>Cash &amp; Cash Equivalent:</t>
  </si>
  <si>
    <t>20.11.2015</t>
  </si>
  <si>
    <t>24.03.2008</t>
  </si>
  <si>
    <t>State Government Bond</t>
  </si>
  <si>
    <t>Grand Total</t>
  </si>
  <si>
    <t>LIC MF Childrens Gift Fund</t>
  </si>
  <si>
    <t>Government Bond</t>
  </si>
  <si>
    <t>Crisil Hybrid 85+15 - Conservative Index</t>
  </si>
  <si>
    <t>National Bk for Agriculture &amp; Rural Dev.</t>
  </si>
  <si>
    <t>ICICI Bank Ltd.</t>
  </si>
  <si>
    <t>Axis Bank Ltd.</t>
  </si>
  <si>
    <t>Infosys Ltd.</t>
  </si>
  <si>
    <t>Housing Development Finance Corp Ltd.</t>
  </si>
  <si>
    <t>City Union Bank Ltd.</t>
  </si>
  <si>
    <t>HDFC Bank Ltd.</t>
  </si>
  <si>
    <t>Kotak Mahindra Bank Ltd.</t>
  </si>
  <si>
    <t>Reliance Industries Ltd.</t>
  </si>
  <si>
    <t>Tata Consultancy Services Ltd.</t>
  </si>
  <si>
    <t>Scheme (%)</t>
  </si>
  <si>
    <t>Scheme Benchmark (%)</t>
  </si>
  <si>
    <t>Additional Benchmark (%)</t>
  </si>
  <si>
    <t>`</t>
  </si>
  <si>
    <t>CRISIL Hybrid 35+65 - Aggressive Index</t>
  </si>
  <si>
    <t>Crisil 1 Year T-Bill Index</t>
  </si>
  <si>
    <t>Crisil 10 Year Gilt Index</t>
  </si>
  <si>
    <t>Total Expense Ratio (Weighted Average for the month) Excluding Goods and Service Tax on Management Fees</t>
  </si>
  <si>
    <t>Bajaj Finance Ltd.</t>
  </si>
  <si>
    <t>LIC MF Large &amp; Mid Cap  Fund</t>
  </si>
  <si>
    <t>LIC MF Equity Hybrid Fund</t>
  </si>
  <si>
    <t>LIC MF Savings Fund</t>
  </si>
  <si>
    <t>LIC MF Banking &amp; PSU Debt Fund</t>
  </si>
  <si>
    <t>LIC MF Debt Hybrid Fund</t>
  </si>
  <si>
    <t>To achieve long term capital appreciation by investing in diversified portfolio predominantly consisting of equity and equity related securities of Large Cap companies including derivatives. However thee can be no assurance that the investment objective of the scheme will be achieved.</t>
  </si>
  <si>
    <t>To generate long term capital appreciation by investing substantially in a portfolio of equity and equity linked instruments of large cap and midcap companies.</t>
  </si>
  <si>
    <t>The investment objective of the scheme is to generate long-term capital appreciation for unit holders from a portfolio that in invested substantially in equity and equity related securities of companies engaged in banking and financial services sector.
However there can be no assurance that the investment objective of the scheme will be achieved.</t>
  </si>
  <si>
    <t>The investment objective of the scheme is to generate long-term growth from a portfolio of equity / equity related instruments of companies engaged either directly or indirectly in the infrastructure sector. However, there is no assurance that the investment objective of the Schemes will be realized.</t>
  </si>
  <si>
    <t>The investment objective of the scheme is to provide returns that closely correspond to the total returns of securities as represented by NIFTY 50 Index, subject to tracking errors. However there is no assurance that the objective of the scheme will be achieved.</t>
  </si>
  <si>
    <t>The investment objective of the scheme is to provide returns that, closely correspond to the total returns of the securities as represented by the S&amp;P BSE SENSEX by holding S&amp;P BSE SENSEX stocks in same proportion, subject to tracking errors. However there is no assurance that the objective of the scheme will be achieved.</t>
  </si>
  <si>
    <t>The investment objective of the scheme is to provide returns that closely correspond to the total returns of securities as represented by NIFTY 100 INDEX, subject to tracking errors. However there is no assurance that the objective of the scheme will be achieved.</t>
  </si>
  <si>
    <t>The main investment objective of the fund is to generate returns commensurate with the performance of the index Nifty based on the plans by investing in the respective index stocks subject to tracking errors. However, there is no assurance that the investment objective of the Schemes will be realized.</t>
  </si>
  <si>
    <t>The main investment objective of the fund is to generate returns commensurate with the performance of the index S&amp;P BSE Sensex based on the plans by investing in the respective index stocks subject to tracking errors. However, there is no assurance that the investment objective of the Schemes will be realized.</t>
  </si>
  <si>
    <t>An open ended balanced scheme which seeks to provide regular returns and capital appreciation according to the selection of plan by investing in equities and debt. However, there is no assurance that the investment objective of the Schemes will be realized.</t>
  </si>
  <si>
    <t>An open ended scheme which seeks to generate long term capital appreciation and offer Tax benefits u/s 80C of the Income Tax Act as well as additional benefits of a life cover and free accident insurance cover.</t>
  </si>
  <si>
    <t>The primary investment objective of the scheme is to seek to generate capital appreciation &amp; provide long-term growth opportunities by investing in a portfolio constituted of equity securities &amp; equity related securities and the secondary objective is to generate consistent returns by investing in debt and money market securities. However there can be no assurance that the investment objective of the scheme will be achieved.</t>
  </si>
  <si>
    <t>An open ended scheme which seeks to generate reasonable returns with low risk and high liquidity through judicious mix of investment in money market instruments and quality debt instruments. However, there is no assurance that the investment objective of the Schemes will be realized.</t>
  </si>
  <si>
    <t>The investment objective of the Scheme is to generate income by investing in a portfolio of quality short term debt securities. However, there is no assurance that the investment objective of the Schemes will be realized.</t>
  </si>
  <si>
    <t>The primary investment objective of the Scheme is to seek to generate income and capital appreciation by primarily investing in a portfolio of high quality debt and money market securities that are issued by banks, public sector undertakings, public financial institutions and Municipal Bonds. There is no assurance that the investment objective of the Scheme will be realized.</t>
  </si>
  <si>
    <t>The primary objective of the scheme is to generate credit risk free and reasonable returns for its investors through investments in sovereign securities issued by the central and /or state Government and/or any security unconditionally guaranteed by the central/ state government for repayment of Principal and interest and/or reverse repos in such securities as and when permitted by RBI. However, there is no assurance that the investment objective of the Schemes will be realized.</t>
  </si>
  <si>
    <t>LIC MF Bond fund is an open-ended debt scheme which will endeavor to generate an attractive return for its investors by investing in a portfolio is between 4 years and 7 years. However, there is no assurance that the investment objective of the Schemes will be realized.</t>
  </si>
  <si>
    <t>The investment objective of the Scheme is to generate regular income by investing mainly in a portfolio of quality debt securities and money market instruments. It also seeks to generate capital appreciation by investing some percentage in a mix of equity instruments. However, there is no assurance that the investment objective of the Schemes will be realized.</t>
  </si>
  <si>
    <t>The investment objective of the scheme is to provide returns that closely correspond to the total returns of securities as represented by Nifty 8-13 yr G-Sec Index, subject to tracking errors. However there is no assurance that the objective of the scheme will be achieved.</t>
  </si>
  <si>
    <t>Total TER (%)</t>
  </si>
  <si>
    <t>Base TER (%)@</t>
  </si>
  <si>
    <t>Additional expense as per Regulation 52(6A)(b) (%)#</t>
  </si>
  <si>
    <t>Additional expense as per Regulation 52(6A)(c) (%)$</t>
  </si>
  <si>
    <r>
      <rPr>
        <sz val="10"/>
        <color theme="0"/>
        <rFont val="Calibri"/>
        <family val="2"/>
        <scheme val="minor"/>
      </rPr>
      <t>"</t>
    </r>
    <r>
      <rPr>
        <sz val="10"/>
        <rFont val="Calibri"/>
        <family val="2"/>
        <scheme val="minor"/>
      </rPr>
      <t>@ Base TER excludes additional expenses provided in Regulation 52(6A)(b) and 52(6A)(c) of SEBI (Mutual Funds) Regulations, 1996 and Goods and Services Tax (GST) on investment and advisory fees as per applicable RATE.</t>
    </r>
  </si>
  <si>
    <r>
      <rPr>
        <sz val="10"/>
        <color theme="0"/>
        <rFont val="Calibri"/>
        <family val="2"/>
        <scheme val="minor"/>
      </rPr>
      <t>"</t>
    </r>
    <r>
      <rPr>
        <sz val="10"/>
        <rFont val="Calibri"/>
        <family val="2"/>
        <scheme val="minor"/>
      </rPr>
      <t># Additional Expenses not exceeding 0.30% in terms of Regulation 52(6A)(b) of SEBI (Mutual Funds) Regulations, 1996</t>
    </r>
  </si>
  <si>
    <r>
      <rPr>
        <sz val="10"/>
        <color theme="0"/>
        <rFont val="Calibri"/>
        <family val="2"/>
        <scheme val="minor"/>
      </rPr>
      <t>"</t>
    </r>
    <r>
      <rPr>
        <sz val="10"/>
        <rFont val="Calibri"/>
        <family val="2"/>
        <scheme val="minor"/>
      </rPr>
      <t>$ Additional Expenses not exceeding 0.05% in terms of Regulation 52(6A)(c) of SEBI (Mutual Funds) Regulations, 1996.</t>
    </r>
  </si>
  <si>
    <t>Percentages mentioned above for TER are annualized</t>
  </si>
  <si>
    <t>Base TER of direct plan shall have a lower expense ratio excluding distribution expenses, commission, etc., and no commission shall be paid from such plans</t>
  </si>
  <si>
    <t>GST (%)^</t>
  </si>
  <si>
    <r>
      <rPr>
        <sz val="10"/>
        <color theme="0"/>
        <rFont val="Calibri"/>
        <family val="2"/>
        <scheme val="minor"/>
      </rPr>
      <t>"</t>
    </r>
    <r>
      <rPr>
        <sz val="10"/>
        <rFont val="Calibri"/>
        <family val="2"/>
        <scheme val="minor"/>
      </rPr>
      <t xml:space="preserve"> ^ Present GST rate is 18 %.</t>
    </r>
  </si>
  <si>
    <t>3)The performance of the scheme is benchmarked to the Total Return variant of the Index</t>
  </si>
  <si>
    <t>5)As TRI data is not available since Inception of LIC MF Equity Hybrid Fund, benchmark performance is calculated using composite CAGR of Nifty 50 PRI values from date 01-Jan-1991 to date 30-Jun-1999 and TRI values since date 30-Jun-1999</t>
  </si>
  <si>
    <t>6)As TRI data is not available since Inception of LIC MF Large Cap Fund, benchmark performance is calculated using composite CAGR of Nifty 50 PRI values from date 01-Sep-1994 to date 30-Jun-1999 and TRI values since date 30-Jun-1999</t>
  </si>
  <si>
    <t>7)As TRI data is not available since Inception of LIC MF Tax Plan, benchmark performance is calculated using composite CAGR of Nifty 50 PRI values from date 31-Mar-1997 to date 30-Jun-1999 and TRI values since date 30-Jun-1999</t>
  </si>
  <si>
    <t>Hindustan Unilever Ltd.</t>
  </si>
  <si>
    <t>Nestle India Ltd.</t>
  </si>
  <si>
    <t>25.01.2019</t>
  </si>
  <si>
    <t>The investment objective of the scheme is to generate income by taking advantage of arbitrage opportunities that potentially exists between cash and derivative market and within the derivative segment of the equity market along with investments in debt securities &amp; money market instruments. However, there can be no assurance that the investment objective of the scheme will be realized.</t>
  </si>
  <si>
    <t>LIC MF Arbitrage Fund</t>
  </si>
  <si>
    <t>Scheme</t>
  </si>
  <si>
    <t>Scheme Benchmark</t>
  </si>
  <si>
    <t>Additional Benchmark</t>
  </si>
  <si>
    <t>LIC MF Short Term Debt Fund</t>
  </si>
  <si>
    <t>01.02.2019</t>
  </si>
  <si>
    <t>The primary investment objective of the scheme is to generate returns commensurate with risk from a portfolio constituted of Debt securities and/or Money Market instruments. However there can be no assurance that the investment objective of the scheme will be achieved.</t>
  </si>
  <si>
    <t>CRISIL 1 Year T-Bill Index</t>
  </si>
  <si>
    <t>REC Ltd.</t>
  </si>
  <si>
    <t>Bharti Airtel Ltd.</t>
  </si>
  <si>
    <t>Nifty 500 TRI</t>
  </si>
  <si>
    <t>Nifty 50 TRI</t>
  </si>
  <si>
    <t>Nifty 100 TRI</t>
  </si>
  <si>
    <t>Nifty LargeMidcap 250 TRI</t>
  </si>
  <si>
    <t>Nifty Financial Services TRI</t>
  </si>
  <si>
    <t>Nifty Infrastructure TRI</t>
  </si>
  <si>
    <t>S&amp;P BSE Sensex TRI</t>
  </si>
  <si>
    <t>Nifty 50 Arbitrage Index</t>
  </si>
  <si>
    <t>Avenue Supermarts Ltd.</t>
  </si>
  <si>
    <t>LIC MF Overnight Fund</t>
  </si>
  <si>
    <t>18.07.2019</t>
  </si>
  <si>
    <t>The Scheme aims to provide reasonable returns commensurate with low risk and providing a high level of liquidity, through investments made primarily in overnight securities having maturity/residual maturity of 1 business day. However, there can be no assurance that the investment objective of the scheme will be achieved. The  Scheme(s) does not assure or guarantee any returns.</t>
  </si>
  <si>
    <t>NIFTY 1D Rate Index</t>
  </si>
  <si>
    <t>SBI Life Insurance Company Ltd.</t>
  </si>
  <si>
    <t>Coromandel International Ltd.</t>
  </si>
  <si>
    <t>7 Days</t>
  </si>
  <si>
    <t>15 Days</t>
  </si>
  <si>
    <t>1 Month</t>
  </si>
  <si>
    <t>3 Months</t>
  </si>
  <si>
    <t>6 Months</t>
  </si>
  <si>
    <t>LIC MF Ultra Short Term Fund</t>
  </si>
  <si>
    <t>27.11.2019</t>
  </si>
  <si>
    <t>The investment objective of the scheme is to generate returns through investment in Debt &amp; Money Market instruments such that the Macaulay duration of the portfolio is between 3 months - 6 months.
However, there is no assurance or guarantee that the investment objective of the Scheme will be achieved. The scheme does not assure or guarantee any returns.</t>
  </si>
  <si>
    <t>NIFTY Banking &amp; PSU Debt Index</t>
  </si>
  <si>
    <t>Fund Manager</t>
  </si>
  <si>
    <t>Mr. Yogesh Patil</t>
  </si>
  <si>
    <t>Mr. Rahul Singh</t>
  </si>
  <si>
    <t>Annual Portfolio Turnover Ratio (in times)</t>
  </si>
  <si>
    <t>Government of India</t>
  </si>
  <si>
    <t>Equity Holdings</t>
  </si>
  <si>
    <t>Cash &amp; Other Receivables</t>
  </si>
  <si>
    <t>Asset Allocation</t>
  </si>
  <si>
    <t>Money Market Instruments</t>
  </si>
  <si>
    <t>LIC MF Large Cap Fund</t>
  </si>
  <si>
    <t>LIC MF ETF - Sensex</t>
  </si>
  <si>
    <t>LIC MF Index Fund - Nifty Plan</t>
  </si>
  <si>
    <t>LIC MF Index Fund - Sensex Plan</t>
  </si>
  <si>
    <t>LIC MF Liquid Fund</t>
  </si>
  <si>
    <t>Government Bond And Treasury Bill</t>
  </si>
  <si>
    <t>National Housing Bank</t>
  </si>
  <si>
    <t>Ultratech Cement Ltd.</t>
  </si>
  <si>
    <t>To provide capital growth along with tax rebate and tax relief to our investors through prudent investments in the stock markets. An open ended equity linked tax saving Scheme which offers investors the opportunity to seek Tax rebate u/s 80C of the Income Tax Act 1961. However, there is no assurance that the investment objective of the Schemes will be realized.</t>
  </si>
  <si>
    <t>The Federal Bank Ltd.</t>
  </si>
  <si>
    <t>Larsen &amp; Toubro Ltd.</t>
  </si>
  <si>
    <t>Mutual Fund Units</t>
  </si>
  <si>
    <t>FUTURES AND OPTIONS</t>
  </si>
  <si>
    <t>LIC Mutual Fund</t>
  </si>
  <si>
    <t>CORPORATE DEBT</t>
  </si>
  <si>
    <t>GOVERNMENT BOND AND TREASURY BILL</t>
  </si>
  <si>
    <t>:) Long term capital appreciation</t>
  </si>
  <si>
    <t>*Investors should consult their financial advisers if in doubt about whether the product is suitable for them.</t>
  </si>
  <si>
    <t>:) Long Term Capital Appreciation</t>
  </si>
  <si>
    <t>:) A Fund that primarily invest in large-cap stock.</t>
  </si>
  <si>
    <t>:) Long Term Capital Appreciation.</t>
  </si>
  <si>
    <t>:) A fund that primarily invests in Large and Mid-cap stocks</t>
  </si>
  <si>
    <t>:) Capital appreciation over long term</t>
  </si>
  <si>
    <t>:) Investing predominantly in portfolio of equity and equity related securities of companies engaged in banking and financial services.</t>
  </si>
  <si>
    <t>:) Long Term Capital Growth</t>
  </si>
  <si>
    <t>:) Investment in equity and equity related instruments of companies engaged either directly or indirectly in infrastructure sector.</t>
  </si>
  <si>
    <t>:) Long term investment.</t>
  </si>
  <si>
    <t>:) Investment in securities covered by NIFTY 50 Index, subject to tracking errors.</t>
  </si>
  <si>
    <t>:) Investment in equity instrument of S &amp; P BSE Sensex index stocks subject to tracking error.</t>
  </si>
  <si>
    <t>:) Investment in equity and equity related securities and portfolios replicating the composition of Nifty 100 Index, subject to tracking errors.</t>
  </si>
  <si>
    <t>:) Investment in equity instrument of respective index stocks subject to tracking error.</t>
  </si>
  <si>
    <t>:) Long term capital appreciation with current income</t>
  </si>
  <si>
    <t xml:space="preserve">:) A fund that invests both in stocks and fixed income instruments. </t>
  </si>
  <si>
    <t>:) Investment in equity and equity related securities</t>
  </si>
  <si>
    <t>:) Long term capital appreciation and current income</t>
  </si>
  <si>
    <t>:) Investment in Equity and equity related securities, fixed income securities (debt and money market securities).</t>
  </si>
  <si>
    <t>:) A fund that invests both in stocks and fixed income instruments.</t>
  </si>
  <si>
    <t>:) Income over a short term investment horizon</t>
  </si>
  <si>
    <t>:) Income through arbitrage opportunities between cash and derivative market and arbitrage opportunities within the derivative segment of the equity market.</t>
  </si>
  <si>
    <t>:) Regular income for medium term capital appreciation with current income.</t>
  </si>
  <si>
    <t>:) An income fund that invests predominantly in debt and money market instruments issued by Banks, Public Sector Undertakings, Public Financial Institutions and Municipal Bonds.</t>
  </si>
  <si>
    <r>
      <t xml:space="preserve">:) Risk - </t>
    </r>
    <r>
      <rPr>
        <b/>
        <sz val="10"/>
        <rFont val="Calibri"/>
        <family val="2"/>
        <scheme val="minor"/>
      </rPr>
      <t>Moderate</t>
    </r>
  </si>
  <si>
    <t>The product is suitable for investors who are seeking*</t>
  </si>
  <si>
    <t>:) Long term Capital Appreciation and current income</t>
  </si>
  <si>
    <t>:) Income Over Medium to long term</t>
  </si>
  <si>
    <t>:) To generate income/capital appreciation through investments in Debt / Money Market Instruments</t>
  </si>
  <si>
    <t>:) Medium term capital appreciation with current income</t>
  </si>
  <si>
    <t>:) A fund that invests predominantly in debt instruments with marginal equity exposure.</t>
  </si>
  <si>
    <t>:) Medium to long term regular Income.</t>
  </si>
  <si>
    <t xml:space="preserve">:) Investment in securities in line with Nifty 8- 13 Yr G-Sec Index to generate comparable returns subject to tracking error. </t>
  </si>
  <si>
    <t>:) Generation of reasonable returns over short to medium term.</t>
  </si>
  <si>
    <t>:) Investment in Debt securities and money market instruments.</t>
  </si>
  <si>
    <t>:) Regular income for short term</t>
  </si>
  <si>
    <t>:) Investment in Debt/Money Market Instruments with maturity of upto 91 days.</t>
  </si>
  <si>
    <r>
      <t xml:space="preserve">:) Risk - </t>
    </r>
    <r>
      <rPr>
        <b/>
        <sz val="10"/>
        <rFont val="Calibri"/>
        <family val="2"/>
        <scheme val="minor"/>
      </rPr>
      <t>Low</t>
    </r>
  </si>
  <si>
    <t>:) Regular Income for short term</t>
  </si>
  <si>
    <t>:) A fund that focuses on low duration securities.</t>
  </si>
  <si>
    <t>:) Regular income with high levels of safety and liquidity over short term.</t>
  </si>
  <si>
    <t>:) Investment in debt and money market instruments with overnight maturity.</t>
  </si>
  <si>
    <t>:) Regular income over short term.</t>
  </si>
  <si>
    <t>:) Investment in Debt &amp; Money Market Instruments such that the Macaulay Duration of the portfolio is between 3 months- 6 months.</t>
  </si>
  <si>
    <r>
      <t xml:space="preserve">:) Risk - </t>
    </r>
    <r>
      <rPr>
        <b/>
        <sz val="10"/>
        <rFont val="Calibri"/>
        <family val="2"/>
        <scheme val="minor"/>
      </rPr>
      <t>Very High</t>
    </r>
  </si>
  <si>
    <r>
      <t xml:space="preserve">:) Risk - </t>
    </r>
    <r>
      <rPr>
        <b/>
        <sz val="10"/>
        <rFont val="Calibri"/>
        <family val="2"/>
        <scheme val="minor"/>
      </rPr>
      <t>Low to Moderate</t>
    </r>
  </si>
  <si>
    <t>:) Investment in sovereign securities issued by Central / State Government</t>
  </si>
  <si>
    <t>LIC MF Flexi Cap Fund</t>
  </si>
  <si>
    <t xml:space="preserve">The main investment objective of the scheme is to provide capital growth by investing across Large, Mid &amp; Small Cap stocks. The investment portfolio of the scheme will be constantly monitored and reviewed to optimise capital growth. However, there is no assurance that the investment objective of the Schemes will be realized. </t>
  </si>
  <si>
    <t>:) Investing across Large, Mid &amp; Small Cap stocks.</t>
  </si>
  <si>
    <t>Bajaj Finserv Ltd.</t>
  </si>
  <si>
    <t>S&amp;P BSE 100 TRI</t>
  </si>
  <si>
    <t>CRISIL 10 Year Gilt Index</t>
  </si>
  <si>
    <t>Gujarat State Petronet Ltd.</t>
  </si>
  <si>
    <t>Indian Railway Finance Corporation Ltd.</t>
  </si>
  <si>
    <t>Transport Corporation Of India Ltd.</t>
  </si>
  <si>
    <t>Regular (IDCW Option)</t>
  </si>
  <si>
    <t>Direct (IDCW Option)</t>
  </si>
  <si>
    <t>Brigade Enterprises Ltd.</t>
  </si>
  <si>
    <t>4)As TRI data is not available since Inception of LIC MF Flexi cap Fund, benchmark performance is calculated using composite CAGR of Nifty 50 PRI values from date 15-Apr-1993 to date 30-Jun-1999 and TRI values since date 30-Jun-1999</t>
  </si>
  <si>
    <t>1) All scheme returns are for growth option except for LIC MF ULIS where the scheme has only Reinvestment of Income Distribution cum capital withdrawal</t>
  </si>
  <si>
    <t>Biocon Ltd.</t>
  </si>
  <si>
    <t>6.10% GOVT OF INDIA RED 12-07-2031</t>
  </si>
  <si>
    <t>Power Grid Corporation of India Ltd.</t>
  </si>
  <si>
    <t>NIFTY All Duration G-Sec Index</t>
  </si>
  <si>
    <t xml:space="preserve"> Scheme Riskometer</t>
  </si>
  <si>
    <t>Benchmark Riskometer</t>
  </si>
  <si>
    <r>
      <t xml:space="preserve">:) Risk - </t>
    </r>
    <r>
      <rPr>
        <b/>
        <sz val="10"/>
        <rFont val="Calibri"/>
        <family val="2"/>
        <scheme val="minor"/>
      </rPr>
      <t>Moderately High</t>
    </r>
  </si>
  <si>
    <r>
      <t xml:space="preserve">:) Risk - </t>
    </r>
    <r>
      <rPr>
        <b/>
        <sz val="10"/>
        <rFont val="Calibri"/>
        <family val="2"/>
        <scheme val="minor"/>
      </rPr>
      <t xml:space="preserve">Low </t>
    </r>
  </si>
  <si>
    <t>Mr. Jaiprakash Toshniwal</t>
  </si>
  <si>
    <t>6.68% GOVT OF INDIA RED 17-09-2031</t>
  </si>
  <si>
    <t>Titan Company Ltd.</t>
  </si>
  <si>
    <t>Housing &amp; Urban Development Corp Ltd.</t>
  </si>
  <si>
    <t>LIC MF Balanced Advantage Fund</t>
  </si>
  <si>
    <t>Mr. Yogesh Patil (Equity Portfolio) / Mr. Rahul Singh (Debt Portfolio)</t>
  </si>
  <si>
    <t>:) Capital appreciation over a long period of time.</t>
  </si>
  <si>
    <t xml:space="preserve">The investment objective of the scheme is to provide capital appreciation/ income to the investors from a dynamic mix of equity, debt and money market instruments. The Scheme seeks to reduce the volatility by diversifying the assets across equity, debt and money market instruments. However, there is no assurance or guarantee that the investment objective of the Scheme will be realized. </t>
  </si>
  <si>
    <t>12.11.2021</t>
  </si>
  <si>
    <t>:) Investments in a dynamically managed portfolio of equity and equity related instruments, debt and money market instruments</t>
  </si>
  <si>
    <t>First Tier Benchmark Index</t>
  </si>
  <si>
    <t>First Tier Benchmark - Nifty 500 TRI</t>
  </si>
  <si>
    <t>First Tier Benchmark - Nifty 100 TRI</t>
  </si>
  <si>
    <t>First Tier Benchmark - Nifty LargeMidcap 250 TRI</t>
  </si>
  <si>
    <t>First Tier Benchmark - Nifty Financial Services TRI</t>
  </si>
  <si>
    <t>First Tier Benchmark - Nifty Infrastructure TRI</t>
  </si>
  <si>
    <t>First Tier Benchmark - Nifty 50 TRI</t>
  </si>
  <si>
    <t>First Tier Benchmark - S&amp;P BSE Sensex TRI</t>
  </si>
  <si>
    <t>First Tier Benchmark - CRISIL Hybrid 35+65 - Aggressive Index</t>
  </si>
  <si>
    <t>First Tier Benchmark - Nifty 50 Arbitrage Index</t>
  </si>
  <si>
    <t>First Tier Benchmark - NIFTY Banking &amp; PSU Debt Index</t>
  </si>
  <si>
    <t>First Tier Benchmark - NIFTY All Duration G-Sec Index</t>
  </si>
  <si>
    <t>First Tier Benchmark - Crisil Hybrid 85+15 - Conservative Index</t>
  </si>
  <si>
    <t>First Tier Benchmark - Nifty 8-13 yr G-Sec</t>
  </si>
  <si>
    <t>First Tier Benchmark - NIFTY 1D Rate Index</t>
  </si>
  <si>
    <t>Potential Risk Class</t>
  </si>
  <si>
    <t xml:space="preserve">Credit Risk </t>
  </si>
  <si>
    <t>Relatively Low (Class A)</t>
  </si>
  <si>
    <t xml:space="preserve">Moderate (Class B) </t>
  </si>
  <si>
    <t xml:space="preserve">Relatively High (Class C) </t>
  </si>
  <si>
    <t xml:space="preserve">Interest Rate Risk </t>
  </si>
  <si>
    <t xml:space="preserve">Relatively Low (Class I) </t>
  </si>
  <si>
    <t xml:space="preserve">Moderate (Class II) </t>
  </si>
  <si>
    <t xml:space="preserve">Relatively High (Class III) </t>
  </si>
  <si>
    <t>A-III</t>
  </si>
  <si>
    <t>Potential Risk Class (PRC) Matrix</t>
  </si>
  <si>
    <t>B-III</t>
  </si>
  <si>
    <t>B-II</t>
  </si>
  <si>
    <t>B-I</t>
  </si>
  <si>
    <t>A-I</t>
  </si>
  <si>
    <t>NIFTY 50 Hybrid Composite Debt 50:50 Index</t>
  </si>
  <si>
    <t>NTPC Ltd.</t>
  </si>
  <si>
    <t>7.50% GOVT OF INDIA RED 10-08-2034</t>
  </si>
  <si>
    <t>Mr. Marzban Irani / Mr. Sanjay Pawar (Co Fund Manager)</t>
  </si>
  <si>
    <t>First Tier Benchmark - NIFTY 50 Hybrid Composite Debt 50:50 Index</t>
  </si>
  <si>
    <r>
      <t xml:space="preserve">:) Risk - </t>
    </r>
    <r>
      <rPr>
        <b/>
        <sz val="10"/>
        <rFont val="Calibri"/>
        <family val="2"/>
        <scheme val="minor"/>
      </rPr>
      <t xml:space="preserve"> High</t>
    </r>
  </si>
  <si>
    <t>Mr. Sanjay Pawar (Debt Portfolio) / Mr. Karan Doshi (Equity Portfolio)</t>
  </si>
  <si>
    <t>Mr. Yogesh Patil (Equity Portfolio) / Mr. Karan Doshi (Equity Portfolio) / Mr. Sanjay Pawar (Debt Portfolio)</t>
  </si>
  <si>
    <t>Mr. Yogesh Patil (Equity Portfolio) / Mr. Dikshit Mittal (Equity Portfolio) / Mr. Sanjay Pawar (Debt Portfolio)</t>
  </si>
  <si>
    <t>Mr. Karan Doshi (Equity Portfolio) / Mr. Sanjay Pawar (Debt Portfolio)</t>
  </si>
  <si>
    <t>Mr. Jaiprakash Toshniwal (Equity Portfolio) / Mr. Sanjay Pawar (Debt Portfolio)</t>
  </si>
  <si>
    <t>Bank of Baroda</t>
  </si>
  <si>
    <t>Export Import Bank of India</t>
  </si>
  <si>
    <t>Cummins India Ltd.</t>
  </si>
  <si>
    <t>SBI Cards &amp; Payment Services Ltd.</t>
  </si>
  <si>
    <t>Bajaj Housing Finance Ltd.</t>
  </si>
  <si>
    <t>91 DAYS TBILL RED 02-06-2022</t>
  </si>
  <si>
    <t>6.54% GOVT OF INDIA RED 17-01-2032</t>
  </si>
  <si>
    <t>KSB Ltd.</t>
  </si>
  <si>
    <t>GAIL (India) Ltd.</t>
  </si>
  <si>
    <t>ITC Ltd.</t>
  </si>
  <si>
    <t>Indian Bank</t>
  </si>
  <si>
    <t>91 DAYS TBILL RED 16-06-2022</t>
  </si>
  <si>
    <t>CRISIL Medium to Long Duration Fund BIII Index</t>
  </si>
  <si>
    <t>First Tier Benchmark - CRISIL Medium to Long Duration Fund BIII Index</t>
  </si>
  <si>
    <t>CRISIL Short Duration Fund BII Index</t>
  </si>
  <si>
    <t>First Tier Benchmark - CRISIL Short Duration Fund BII Index</t>
  </si>
  <si>
    <t>CRISIL Liquid Fund BI Index</t>
  </si>
  <si>
    <t>First Tier Benchmark - CRISIL Liquid Fund BI Index</t>
  </si>
  <si>
    <t>CRISIL Low Duration Fund BI Index</t>
  </si>
  <si>
    <t>First Tier Benchmark - CRISIL Low Duration Fund BI Index</t>
  </si>
  <si>
    <t>CRISIL Ultra Short Duration Fund BI Index</t>
  </si>
  <si>
    <t>First Tier Benchmark - CRISIL Ultra Short Duration Fund BI Index</t>
  </si>
  <si>
    <t>SKF India Ltd.</t>
  </si>
  <si>
    <t>Tata Consumer Products Ltd.</t>
  </si>
  <si>
    <t>Oil &amp; Natural Gas Corporation Ltd.</t>
  </si>
  <si>
    <t>Mahindra &amp; Mahindra Ltd.</t>
  </si>
  <si>
    <t>Birla Group Holdings Pvt Ltd.</t>
  </si>
  <si>
    <t>IDFC First Bank Ltd.</t>
  </si>
  <si>
    <t>Banks</t>
  </si>
  <si>
    <t>IT - Software</t>
  </si>
  <si>
    <t>Consumer Durables</t>
  </si>
  <si>
    <t>Pharmaceuticals &amp; Biotechnology</t>
  </si>
  <si>
    <t>Transport Services</t>
  </si>
  <si>
    <t>Telecom - Services</t>
  </si>
  <si>
    <t>Gas</t>
  </si>
  <si>
    <t>Finance</t>
  </si>
  <si>
    <t>Industrial Products</t>
  </si>
  <si>
    <t>Diversified FMCG</t>
  </si>
  <si>
    <t>Chemicals &amp; Petrochemicals</t>
  </si>
  <si>
    <t>Insurance</t>
  </si>
  <si>
    <t>Fertilizers &amp; Agrochemicals</t>
  </si>
  <si>
    <t>Automobiles</t>
  </si>
  <si>
    <t>Commercial Services &amp; Supplies</t>
  </si>
  <si>
    <t>Leisure Services</t>
  </si>
  <si>
    <t>Non - Ferrous Metals</t>
  </si>
  <si>
    <t>Healthcare Services</t>
  </si>
  <si>
    <t>Personal Products</t>
  </si>
  <si>
    <t>Food Products</t>
  </si>
  <si>
    <t>Realty</t>
  </si>
  <si>
    <t>Ferrous Metals</t>
  </si>
  <si>
    <t>Construction</t>
  </si>
  <si>
    <t>Textiles &amp; Apparels</t>
  </si>
  <si>
    <t>Capital Markets</t>
  </si>
  <si>
    <t>Petroleum Products</t>
  </si>
  <si>
    <t>Retailing</t>
  </si>
  <si>
    <t>Cement &amp; Cement Products</t>
  </si>
  <si>
    <t>Agricultural Food &amp; other Products</t>
  </si>
  <si>
    <t>Beverages</t>
  </si>
  <si>
    <t>Auto Components</t>
  </si>
  <si>
    <t>Industrial Manufacturing</t>
  </si>
  <si>
    <t>Diversified</t>
  </si>
  <si>
    <t>Power</t>
  </si>
  <si>
    <t>Transport Infrastructure</t>
  </si>
  <si>
    <t>Oil</t>
  </si>
  <si>
    <t>Consumable Fuels</t>
  </si>
  <si>
    <t>Metals &amp; Minerals Trading</t>
  </si>
  <si>
    <t>Diversified Metals</t>
  </si>
  <si>
    <t>Electrical Equipment</t>
  </si>
  <si>
    <t>Minerals &amp; Mining</t>
  </si>
  <si>
    <t>Financial Technology (Fintech)</t>
  </si>
  <si>
    <t>Agricultural, Commercial &amp; Construction Vehicles</t>
  </si>
  <si>
    <t>2) Returns and Performances are as on 30/04/2022 for LIC MF Liquid Fund and LIC MF Overnight Fund and for other schemes are as on 29/04/2022. All other data is as on 29/04/2022.</t>
  </si>
  <si>
    <t>2) All above data is as on 29/04/2022.</t>
  </si>
  <si>
    <t>4) SEBI vide its Circular No. SEBI/HO/IMD/IMD-II DOF3/P/CIR/2021/573  dated June 07, 2021, regarding Potential Risk Class (PRC) Matrix for debt schemes based on Interest Rate Risk and Credit Risk. Accordingly, PRC Matrix for debt schemes of LIC Mutual Fund w.e.f. December 1, 2021 is as above:</t>
  </si>
  <si>
    <t>8) Since LIC MF Balanced Advantage Fund has not completed 6 months, hence returns are not provided.</t>
  </si>
  <si>
    <t>364 DAYS TBILL RED 02-06-2022</t>
  </si>
  <si>
    <t>91 DAYS TBILL RED 11-08-2022</t>
  </si>
  <si>
    <t>5.74% GOVT OF INDIA RED 15-11-2026</t>
  </si>
  <si>
    <t>7.95% GOVT OF INDIA RED 28-08-2032</t>
  </si>
  <si>
    <t>SRF Ltd.</t>
  </si>
  <si>
    <t>Devyani International Ltd.</t>
  </si>
  <si>
    <t>Atul Ltd.</t>
  </si>
  <si>
    <t>Karur Vysya Bank Ltd.</t>
  </si>
  <si>
    <t>Timken India Ltd.</t>
  </si>
  <si>
    <t>Hindalco Industries Ltd.</t>
  </si>
  <si>
    <t>Tata Power Company Ltd.</t>
  </si>
  <si>
    <t>Tata Motors Ltd.</t>
  </si>
  <si>
    <t>Aurobindo Pharma Ltd.</t>
  </si>
  <si>
    <t>Canara Bank</t>
  </si>
  <si>
    <t>HDFC Securities Ltd.</t>
  </si>
  <si>
    <r>
      <rPr>
        <sz val="10"/>
        <rFont val="Calibri"/>
        <family val="2"/>
        <scheme val="minor"/>
      </rPr>
      <t xml:space="preserve">:) Risk - </t>
    </r>
    <r>
      <rPr>
        <b/>
        <sz val="10"/>
        <rFont val="Calibri"/>
        <family val="2"/>
        <scheme val="minor"/>
      </rPr>
      <t>Low</t>
    </r>
  </si>
  <si>
    <t>2) All above data is as on 31/05/2022.</t>
  </si>
  <si>
    <t>Dashboard as on 31/05/2022</t>
  </si>
  <si>
    <t>6 months (only for LIC MF Balanced Advantage Fund)</t>
  </si>
  <si>
    <t xml:space="preserve">Sectoral Allocation
</t>
  </si>
  <si>
    <t>Category</t>
  </si>
  <si>
    <t>SrNo</t>
  </si>
  <si>
    <t>SchemeName</t>
  </si>
  <si>
    <t>AsOnDate</t>
  </si>
  <si>
    <t>DateofAllotment</t>
  </si>
  <si>
    <t>FundManager</t>
  </si>
  <si>
    <t>AUM</t>
  </si>
  <si>
    <t>INR</t>
  </si>
  <si>
    <t>InvestmentObjective</t>
  </si>
  <si>
    <t>AnnualPortfolioTurnoverRatio</t>
  </si>
  <si>
    <t>SchemePastPerformance</t>
  </si>
  <si>
    <t>IssuerName</t>
  </si>
  <si>
    <t>PercentofScheme</t>
  </si>
  <si>
    <t>AssetAllocation</t>
  </si>
  <si>
    <t>(in Rs. crore)</t>
  </si>
  <si>
    <t>Equity</t>
  </si>
  <si>
    <t>Scheme (%) - 1 year</t>
  </si>
  <si>
    <t>Scheme (%) - 3 Years</t>
  </si>
  <si>
    <t>Scheme (%) - 5 years</t>
  </si>
  <si>
    <t>Scheme (%) - Since Inception</t>
  </si>
  <si>
    <t>Scheme (%) - Benchmark Index</t>
  </si>
  <si>
    <t>Scheme (%) - NAV/ Index Value</t>
  </si>
  <si>
    <t>Scheme Benchmark (%) - 1 year</t>
  </si>
  <si>
    <t>Scheme Benchmark (%) - 3 Years</t>
  </si>
  <si>
    <t>Scheme Benchmark (%) - 5 years</t>
  </si>
  <si>
    <t>Scheme Benchmark (%) - Since Inception</t>
  </si>
  <si>
    <t>Scheme Benchmark (%) - Benchmark Index</t>
  </si>
  <si>
    <t>Scheme Benchmark (%) - NAV/ Index Value</t>
  </si>
  <si>
    <t>Additional Benchmark (%) - 1 year</t>
  </si>
  <si>
    <t>Additional Benchmark (%) - 3 Years</t>
  </si>
  <si>
    <t>Additional Benchmark (%) - 5 years</t>
  </si>
  <si>
    <t>Additional Benchmark (%) - Since Inception</t>
  </si>
  <si>
    <t>Additional Benchmark (%) - Benchmark Index</t>
  </si>
  <si>
    <t>Additional Benchmark (%) - NAV/ Index Value</t>
  </si>
  <si>
    <t>Debt-Excl.Over,Liq,LowDur,Ultra</t>
  </si>
  <si>
    <t>Debt-Over,Liq,Low Dur, Ultra Sh</t>
  </si>
  <si>
    <t>Scheme (%) - 7 Days</t>
  </si>
  <si>
    <t>Scheme (%) - 15 Days</t>
  </si>
  <si>
    <t>Scheme (%) - 1 Month</t>
  </si>
  <si>
    <t>Scheme (%) - 3 Months</t>
  </si>
  <si>
    <t>Scheme (%) - 6 Months</t>
  </si>
  <si>
    <t>Scheme Benchmark (%) - 7 Days</t>
  </si>
  <si>
    <t>Scheme Benchmark (%) - 15 Days</t>
  </si>
  <si>
    <t>Scheme Benchmark (%) - 1 Month</t>
  </si>
  <si>
    <t>Scheme Benchmark (%) - 3 Months</t>
  </si>
  <si>
    <t>Scheme Benchmark (%) - 6 Months</t>
  </si>
  <si>
    <t>Additional Benchmark (%) - 7 Days</t>
  </si>
  <si>
    <t>Additional Benchmark (%) - 15 Days</t>
  </si>
  <si>
    <t>Additional Benchmark (%) - 1 Month</t>
  </si>
  <si>
    <t>Additional Benchmark (%) - 3 Months</t>
  </si>
  <si>
    <t>Additional Benchmark (%) - 6 Months</t>
  </si>
  <si>
    <t>It - Software</t>
  </si>
  <si>
    <t>Diversified Fmcg</t>
  </si>
  <si>
    <t>Fundcode</t>
  </si>
  <si>
    <t>LIC17</t>
  </si>
  <si>
    <t>LIC19</t>
  </si>
  <si>
    <t>LIC170</t>
  </si>
  <si>
    <t>LIC171</t>
  </si>
  <si>
    <t>LIC86</t>
  </si>
  <si>
    <t>LIC175</t>
  </si>
  <si>
    <t>LIC176</t>
  </si>
  <si>
    <t>LIC177</t>
  </si>
  <si>
    <t>LIC38</t>
  </si>
  <si>
    <t>LIC37</t>
  </si>
  <si>
    <t>LIC08</t>
  </si>
  <si>
    <t>LIC28</t>
  </si>
  <si>
    <t>LIC02</t>
  </si>
  <si>
    <t>LIC35</t>
  </si>
  <si>
    <t>LIC178</t>
  </si>
  <si>
    <t>LIC182</t>
  </si>
  <si>
    <t>LIC72</t>
  </si>
  <si>
    <t>LIC34</t>
  </si>
  <si>
    <t>LIC33</t>
  </si>
  <si>
    <t>LIC31</t>
  </si>
  <si>
    <t>LIC168</t>
  </si>
  <si>
    <t>LIC179</t>
  </si>
  <si>
    <t>LIC36</t>
  </si>
  <si>
    <t>LIC40</t>
  </si>
  <si>
    <t>LIC180</t>
  </si>
  <si>
    <t>LIC181</t>
  </si>
  <si>
    <t>LIC183</t>
  </si>
  <si>
    <t xml:space="preserve">Mr. Yogesh Patil </t>
  </si>
  <si>
    <t>Mr. Sachin Relekar / Ms. Ritu Modi</t>
  </si>
  <si>
    <t>Mr. Sachin Relekar</t>
  </si>
  <si>
    <t>ETFs &amp; Index Funds</t>
  </si>
  <si>
    <t>Ms. Ritu Modi</t>
  </si>
  <si>
    <t>Hybrid</t>
  </si>
  <si>
    <t xml:space="preserve">Mr. Yogesh Patil (Equity Portfolio) / Mr. Marzban </t>
  </si>
  <si>
    <t>Mr. Sachin Relekar (Equity Portfolio) / Mr. Marzba</t>
  </si>
  <si>
    <t>Solution Oriented Funds</t>
  </si>
  <si>
    <t>Mr. Yogesh Patil (Equity portion) / Mr. Rahul Sing</t>
  </si>
  <si>
    <t>Debt</t>
  </si>
  <si>
    <t>Mr. Marzban Irani</t>
  </si>
  <si>
    <t>Mr. Marzban Irani (Debt Portfolio) / Mr. Yogesh Pa</t>
  </si>
  <si>
    <t>fundcode</t>
  </si>
</sst>
</file>

<file path=xl/styles.xml><?xml version="1.0" encoding="utf-8"?>
<styleSheet xmlns="http://schemas.openxmlformats.org/spreadsheetml/2006/main">
  <numFmts count="5">
    <numFmt numFmtId="164" formatCode="_ * #,##0.00_ ;_ * \-#,##0.00_ ;_ * &quot;-&quot;??_ ;_ @_ "/>
    <numFmt numFmtId="165" formatCode="0.0000"/>
    <numFmt numFmtId="166" formatCode="#,##0.00#"/>
    <numFmt numFmtId="167" formatCode="#,###,#0#"/>
    <numFmt numFmtId="168" formatCode="###,##0.0000#"/>
  </numFmts>
  <fonts count="15">
    <font>
      <sz val="11"/>
      <color theme="1"/>
      <name val="Calibri"/>
      <family val="2"/>
      <scheme val="minor"/>
    </font>
    <font>
      <sz val="10"/>
      <name val="Arial"/>
      <family val="2"/>
    </font>
    <font>
      <sz val="11"/>
      <color theme="1"/>
      <name val="Calibri"/>
      <family val="2"/>
      <scheme val="minor"/>
    </font>
    <font>
      <sz val="10"/>
      <color theme="1"/>
      <name val="Arial"/>
      <family val="2"/>
    </font>
    <font>
      <b/>
      <sz val="10"/>
      <name val="Calibri"/>
      <family val="2"/>
      <scheme val="minor"/>
    </font>
    <font>
      <sz val="10"/>
      <name val="Calibri"/>
      <family val="2"/>
      <scheme val="minor"/>
    </font>
    <font>
      <b/>
      <sz val="10"/>
      <name val="Arial"/>
      <family val="2"/>
    </font>
    <font>
      <sz val="9"/>
      <name val="Cambria"/>
      <family val="1"/>
    </font>
    <font>
      <sz val="9"/>
      <name val="Verdana"/>
      <family val="2"/>
    </font>
    <font>
      <b/>
      <sz val="10"/>
      <color theme="1"/>
      <name val="Arial"/>
      <family val="2"/>
    </font>
    <font>
      <sz val="10"/>
      <color theme="0"/>
      <name val="Calibri"/>
      <family val="2"/>
      <scheme val="minor"/>
    </font>
    <font>
      <sz val="10"/>
      <color theme="1"/>
      <name val="Calibri"/>
      <family val="2"/>
      <scheme val="minor"/>
    </font>
    <font>
      <b/>
      <sz val="10"/>
      <color theme="1"/>
      <name val="Calibri"/>
      <family val="2"/>
      <scheme val="minor"/>
    </font>
    <font>
      <sz val="11"/>
      <name val="Calibri"/>
      <family val="2"/>
      <scheme val="minor"/>
    </font>
    <font>
      <b/>
      <sz val="11"/>
      <name val="Calibri"/>
      <family val="2"/>
      <scheme val="minor"/>
    </font>
  </fonts>
  <fills count="7">
    <fill>
      <patternFill patternType="none"/>
    </fill>
    <fill>
      <patternFill patternType="gray125"/>
    </fill>
    <fill>
      <patternFill patternType="solid">
        <fgColor rgb="FF92D050"/>
        <bgColor indexed="64"/>
      </patternFill>
    </fill>
    <fill>
      <patternFill patternType="solid">
        <fgColor theme="0" tint="-0.14999847407452621"/>
        <bgColor indexed="64"/>
      </patternFill>
    </fill>
    <fill>
      <patternFill patternType="solid">
        <fgColor theme="7" tint="0.79998168889431442"/>
        <bgColor indexed="64"/>
      </patternFill>
    </fill>
    <fill>
      <patternFill patternType="solid">
        <fgColor theme="4"/>
        <bgColor indexed="64"/>
      </patternFill>
    </fill>
    <fill>
      <patternFill patternType="solid">
        <fgColor rgb="FFFFFF00"/>
        <bgColor indexed="64"/>
      </patternFill>
    </fill>
  </fills>
  <borders count="37">
    <border>
      <left/>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thin">
        <color indexed="64"/>
      </left>
      <right style="thin">
        <color indexed="64"/>
      </right>
      <top style="thin">
        <color indexed="64"/>
      </top>
      <bottom/>
      <diagonal/>
    </border>
    <border>
      <left/>
      <right style="thin">
        <color indexed="64"/>
      </right>
      <top style="medium">
        <color indexed="64"/>
      </top>
      <bottom style="thin">
        <color indexed="64"/>
      </bottom>
      <diagonal/>
    </border>
    <border>
      <left/>
      <right style="thin">
        <color indexed="64"/>
      </right>
      <top style="thin">
        <color indexed="64"/>
      </top>
      <bottom/>
      <diagonal/>
    </border>
    <border>
      <left style="thin">
        <color indexed="8"/>
      </left>
      <right style="thin">
        <color indexed="8"/>
      </right>
      <top style="thin">
        <color indexed="8"/>
      </top>
      <bottom style="thin">
        <color indexed="8"/>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s>
  <cellStyleXfs count="5">
    <xf numFmtId="0" fontId="0" fillId="0" borderId="0"/>
    <xf numFmtId="0" fontId="1" fillId="0" borderId="0"/>
    <xf numFmtId="0" fontId="3" fillId="0" borderId="0"/>
    <xf numFmtId="9" fontId="2" fillId="0" borderId="0" applyFont="0" applyFill="0" applyBorder="0" applyAlignment="0" applyProtection="0"/>
    <xf numFmtId="164" fontId="2" fillId="0" borderId="0" applyFont="0" applyFill="0" applyBorder="0" applyAlignment="0" applyProtection="0"/>
  </cellStyleXfs>
  <cellXfs count="246">
    <xf numFmtId="0" fontId="0" fillId="0" borderId="0" xfId="0"/>
    <xf numFmtId="0" fontId="5" fillId="0" borderId="0" xfId="0" applyFont="1"/>
    <xf numFmtId="2" fontId="5" fillId="0" borderId="0" xfId="0" applyNumberFormat="1" applyFont="1"/>
    <xf numFmtId="0" fontId="4" fillId="2" borderId="2" xfId="0" applyFont="1" applyFill="1" applyBorder="1" applyAlignment="1">
      <alignment vertical="top"/>
    </xf>
    <xf numFmtId="0" fontId="4" fillId="2" borderId="0" xfId="0" applyFont="1" applyFill="1" applyAlignment="1">
      <alignment vertical="top"/>
    </xf>
    <xf numFmtId="0" fontId="5" fillId="2" borderId="0" xfId="0" applyFont="1" applyFill="1"/>
    <xf numFmtId="15" fontId="5" fillId="0" borderId="0" xfId="0" applyNumberFormat="1" applyFont="1"/>
    <xf numFmtId="0" fontId="5" fillId="0" borderId="0" xfId="0" applyFont="1" applyFill="1"/>
    <xf numFmtId="0" fontId="4" fillId="0" borderId="4" xfId="0" applyFont="1" applyFill="1" applyBorder="1" applyAlignment="1">
      <alignment horizontal="center" vertical="top" wrapText="1"/>
    </xf>
    <xf numFmtId="0" fontId="4" fillId="0" borderId="1" xfId="0" applyFont="1" applyFill="1" applyBorder="1" applyAlignment="1">
      <alignment horizontal="center" vertical="top" wrapText="1"/>
    </xf>
    <xf numFmtId="10" fontId="5" fillId="0" borderId="0" xfId="0" applyNumberFormat="1" applyFont="1" applyFill="1" applyAlignment="1">
      <alignment horizontal="center" vertical="center" wrapText="1"/>
    </xf>
    <xf numFmtId="0" fontId="5" fillId="0" borderId="0" xfId="0" applyFont="1" applyFill="1" applyAlignment="1">
      <alignment horizontal="center" vertical="center" wrapText="1"/>
    </xf>
    <xf numFmtId="10" fontId="4" fillId="0" borderId="1" xfId="0" applyNumberFormat="1" applyFont="1" applyFill="1" applyBorder="1" applyAlignment="1">
      <alignment horizontal="center" vertical="center" wrapText="1"/>
    </xf>
    <xf numFmtId="10" fontId="4" fillId="0" borderId="12" xfId="0" applyNumberFormat="1" applyFont="1" applyFill="1" applyBorder="1" applyAlignment="1">
      <alignment horizontal="center" vertical="center" wrapText="1"/>
    </xf>
    <xf numFmtId="165" fontId="4" fillId="0" borderId="1" xfId="0" applyNumberFormat="1" applyFont="1" applyFill="1" applyBorder="1" applyAlignment="1">
      <alignment horizontal="center" vertical="top" wrapText="1"/>
    </xf>
    <xf numFmtId="165" fontId="5" fillId="0" borderId="0" xfId="0" applyNumberFormat="1" applyFont="1" applyFill="1"/>
    <xf numFmtId="0" fontId="5" fillId="0" borderId="18" xfId="0" applyFont="1" applyFill="1" applyBorder="1"/>
    <xf numFmtId="0" fontId="5" fillId="0" borderId="0" xfId="0" applyFont="1" applyFill="1" applyAlignment="1">
      <alignment vertical="top" wrapText="1"/>
    </xf>
    <xf numFmtId="0" fontId="4" fillId="0" borderId="4" xfId="0" applyFont="1" applyFill="1" applyBorder="1" applyAlignment="1">
      <alignment vertical="center" wrapText="1"/>
    </xf>
    <xf numFmtId="10" fontId="5" fillId="0" borderId="0" xfId="3" applyNumberFormat="1" applyFont="1" applyFill="1" applyAlignment="1">
      <alignment horizontal="center" vertical="top" wrapText="1"/>
    </xf>
    <xf numFmtId="2" fontId="4" fillId="0" borderId="4" xfId="0" applyNumberFormat="1" applyFont="1" applyFill="1" applyBorder="1" applyAlignment="1">
      <alignment horizontal="center" vertical="top" wrapText="1"/>
    </xf>
    <xf numFmtId="10" fontId="4" fillId="0" borderId="16" xfId="0" applyNumberFormat="1" applyFont="1" applyFill="1" applyBorder="1" applyAlignment="1">
      <alignment horizontal="center" vertical="center" wrapText="1"/>
    </xf>
    <xf numFmtId="10" fontId="4" fillId="0" borderId="6" xfId="0" applyNumberFormat="1" applyFont="1" applyFill="1" applyBorder="1" applyAlignment="1">
      <alignment horizontal="center" vertical="center" wrapText="1"/>
    </xf>
    <xf numFmtId="165" fontId="4" fillId="0" borderId="8" xfId="0" applyNumberFormat="1" applyFont="1" applyFill="1" applyBorder="1" applyAlignment="1">
      <alignment horizontal="center" vertical="top" wrapText="1"/>
    </xf>
    <xf numFmtId="0" fontId="4" fillId="2" borderId="0" xfId="0" applyFont="1" applyFill="1" applyAlignment="1">
      <alignment horizontal="center" vertical="center" wrapText="1"/>
    </xf>
    <xf numFmtId="0" fontId="4" fillId="0" borderId="5" xfId="0" applyFont="1" applyFill="1" applyBorder="1" applyAlignment="1">
      <alignment vertical="center" wrapText="1"/>
    </xf>
    <xf numFmtId="0" fontId="4" fillId="0" borderId="3" xfId="0" applyFont="1" applyFill="1" applyBorder="1" applyAlignment="1">
      <alignment horizontal="center" vertical="center" wrapText="1"/>
    </xf>
    <xf numFmtId="0" fontId="4" fillId="0" borderId="6" xfId="0" applyFont="1" applyFill="1" applyBorder="1" applyAlignment="1">
      <alignment vertical="center" wrapText="1"/>
    </xf>
    <xf numFmtId="0" fontId="5" fillId="0" borderId="6" xfId="0" applyFont="1" applyFill="1" applyBorder="1" applyAlignment="1">
      <alignment vertical="center" wrapText="1"/>
    </xf>
    <xf numFmtId="4" fontId="5" fillId="0" borderId="0" xfId="0" applyNumberFormat="1" applyFont="1" applyFill="1"/>
    <xf numFmtId="166" fontId="1" fillId="0" borderId="0" xfId="0" applyNumberFormat="1" applyFont="1" applyFill="1" applyAlignment="1">
      <alignment horizontal="center" vertical="center"/>
    </xf>
    <xf numFmtId="166" fontId="6" fillId="0" borderId="0" xfId="0" applyNumberFormat="1" applyFont="1" applyFill="1" applyAlignment="1">
      <alignment horizontal="center" vertical="center"/>
    </xf>
    <xf numFmtId="0" fontId="7" fillId="0" borderId="0" xfId="0" applyFont="1" applyFill="1"/>
    <xf numFmtId="0" fontId="8" fillId="0" borderId="0" xfId="0" applyFont="1" applyFill="1"/>
    <xf numFmtId="2" fontId="3" fillId="0" borderId="0" xfId="0" applyNumberFormat="1" applyFont="1" applyFill="1" applyAlignment="1">
      <alignment horizontal="center" vertical="center"/>
    </xf>
    <xf numFmtId="167" fontId="3" fillId="0" borderId="0" xfId="0" applyNumberFormat="1" applyFont="1" applyFill="1" applyAlignment="1">
      <alignment horizontal="center" vertical="center"/>
    </xf>
    <xf numFmtId="168" fontId="3" fillId="0" borderId="0" xfId="0" applyNumberFormat="1" applyFont="1" applyFill="1" applyAlignment="1">
      <alignment horizontal="center" vertical="center"/>
    </xf>
    <xf numFmtId="0" fontId="4" fillId="0" borderId="12" xfId="0" applyFont="1" applyFill="1" applyBorder="1" applyAlignment="1">
      <alignment vertical="top" wrapText="1"/>
    </xf>
    <xf numFmtId="0" fontId="4" fillId="0" borderId="6" xfId="0" applyFont="1" applyFill="1" applyBorder="1" applyAlignment="1">
      <alignment vertical="top" wrapText="1"/>
    </xf>
    <xf numFmtId="0" fontId="4" fillId="0" borderId="13" xfId="0" applyFont="1" applyFill="1" applyBorder="1" applyAlignment="1">
      <alignment vertical="top" wrapText="1"/>
    </xf>
    <xf numFmtId="0" fontId="4" fillId="0" borderId="7" xfId="0" applyFont="1" applyFill="1" applyBorder="1" applyAlignment="1">
      <alignment vertical="top" wrapText="1"/>
    </xf>
    <xf numFmtId="165" fontId="4" fillId="0" borderId="0" xfId="0" applyNumberFormat="1" applyFont="1" applyFill="1" applyAlignment="1">
      <alignment horizontal="left" vertical="top" wrapText="1"/>
    </xf>
    <xf numFmtId="15" fontId="5" fillId="0" borderId="0" xfId="0" applyNumberFormat="1" applyFont="1" applyFill="1"/>
    <xf numFmtId="2" fontId="5" fillId="0" borderId="0" xfId="0" applyNumberFormat="1" applyFont="1" applyFill="1"/>
    <xf numFmtId="0" fontId="4" fillId="0" borderId="0" xfId="0" applyFont="1" applyFill="1" applyAlignment="1">
      <alignment horizontal="left" vertical="top"/>
    </xf>
    <xf numFmtId="2" fontId="9" fillId="0" borderId="0" xfId="0" applyNumberFormat="1" applyFont="1" applyFill="1" applyAlignment="1">
      <alignment horizontal="center" vertical="center"/>
    </xf>
    <xf numFmtId="167" fontId="9" fillId="0" borderId="0" xfId="0" applyNumberFormat="1" applyFont="1" applyFill="1" applyAlignment="1">
      <alignment horizontal="center" vertical="center"/>
    </xf>
    <xf numFmtId="168" fontId="9" fillId="0" borderId="0" xfId="0" applyNumberFormat="1" applyFont="1" applyFill="1" applyAlignment="1">
      <alignment horizontal="center" vertical="center"/>
    </xf>
    <xf numFmtId="0" fontId="5" fillId="0" borderId="0" xfId="0" applyFont="1" applyFill="1" applyAlignment="1">
      <alignment horizontal="left" vertical="top" wrapText="1"/>
    </xf>
    <xf numFmtId="0" fontId="4" fillId="0" borderId="0" xfId="0" applyFont="1" applyFill="1" applyAlignment="1">
      <alignment horizontal="left" vertical="top" wrapText="1"/>
    </xf>
    <xf numFmtId="0" fontId="5" fillId="0" borderId="0" xfId="0" applyFont="1" applyFill="1" applyAlignment="1">
      <alignment horizontal="left" vertical="top" wrapText="1"/>
    </xf>
    <xf numFmtId="0" fontId="4" fillId="0" borderId="0" xfId="0" applyFont="1" applyFill="1" applyAlignment="1">
      <alignment horizontal="left" vertical="top" wrapText="1"/>
    </xf>
    <xf numFmtId="0" fontId="5" fillId="0" borderId="0" xfId="0" applyFont="1" applyFill="1" applyAlignment="1">
      <alignment horizontal="left" vertical="top" wrapText="1"/>
    </xf>
    <xf numFmtId="0" fontId="4" fillId="0" borderId="0" xfId="0" applyFont="1" applyFill="1" applyAlignment="1">
      <alignment horizontal="left" vertical="top" wrapText="1"/>
    </xf>
    <xf numFmtId="0" fontId="5" fillId="0" borderId="0" xfId="0" applyFont="1" applyFill="1" applyAlignment="1">
      <alignment wrapText="1"/>
    </xf>
    <xf numFmtId="0" fontId="5" fillId="0" borderId="0" xfId="0" applyFont="1" applyFill="1" applyAlignment="1">
      <alignment vertical="center"/>
    </xf>
    <xf numFmtId="165" fontId="4" fillId="0" borderId="0" xfId="0" applyNumberFormat="1" applyFont="1" applyFill="1"/>
    <xf numFmtId="165" fontId="4" fillId="0" borderId="9" xfId="0" applyNumberFormat="1" applyFont="1" applyFill="1" applyBorder="1" applyAlignment="1">
      <alignment horizontal="center" vertical="top" wrapText="1"/>
    </xf>
    <xf numFmtId="0" fontId="5" fillId="0" borderId="0" xfId="0" applyFont="1" applyFill="1" applyAlignment="1">
      <alignment horizontal="left" vertical="top" wrapText="1"/>
    </xf>
    <xf numFmtId="0" fontId="5" fillId="0" borderId="0" xfId="0" applyFont="1" applyFill="1" applyAlignment="1">
      <alignment vertical="top"/>
    </xf>
    <xf numFmtId="0" fontId="4" fillId="0" borderId="1" xfId="0" applyFont="1" applyFill="1" applyBorder="1" applyAlignment="1">
      <alignment vertical="center"/>
    </xf>
    <xf numFmtId="0" fontId="4" fillId="0" borderId="0" xfId="0" applyFont="1" applyFill="1" applyBorder="1" applyAlignment="1">
      <alignment vertical="center"/>
    </xf>
    <xf numFmtId="0" fontId="4" fillId="0" borderId="0" xfId="0" applyFont="1" applyFill="1" applyBorder="1" applyAlignment="1">
      <alignment horizontal="center" vertical="center"/>
    </xf>
    <xf numFmtId="0" fontId="5" fillId="0" borderId="0" xfId="0" applyFont="1" applyFill="1" applyBorder="1" applyAlignment="1">
      <alignment horizontal="center" vertical="center"/>
    </xf>
    <xf numFmtId="0" fontId="11" fillId="0" borderId="29" xfId="0" applyFont="1" applyBorder="1" applyAlignment="1">
      <alignment horizontal="center" vertical="center" wrapText="1"/>
    </xf>
    <xf numFmtId="0" fontId="5" fillId="0" borderId="29" xfId="0" applyFont="1" applyBorder="1" applyAlignment="1">
      <alignment horizontal="center" wrapText="1"/>
    </xf>
    <xf numFmtId="0" fontId="5" fillId="0" borderId="29" xfId="0" applyFont="1" applyBorder="1" applyAlignment="1">
      <alignment horizontal="center" vertical="top" wrapText="1" readingOrder="1"/>
    </xf>
    <xf numFmtId="0" fontId="4" fillId="3" borderId="29" xfId="0" applyFont="1" applyFill="1" applyBorder="1" applyAlignment="1">
      <alignment horizontal="center" vertical="top" wrapText="1" readingOrder="1"/>
    </xf>
    <xf numFmtId="0" fontId="4" fillId="3" borderId="29" xfId="0" applyFont="1" applyFill="1" applyBorder="1" applyAlignment="1">
      <alignment horizontal="center" wrapText="1" readingOrder="1"/>
    </xf>
    <xf numFmtId="0" fontId="5" fillId="0" borderId="29" xfId="0" applyFont="1" applyBorder="1" applyAlignment="1">
      <alignment horizontal="center" vertical="top" wrapText="1"/>
    </xf>
    <xf numFmtId="0" fontId="5" fillId="0" borderId="29" xfId="0" applyFont="1" applyBorder="1" applyAlignment="1">
      <alignment horizontal="center" wrapText="1" readingOrder="1"/>
    </xf>
    <xf numFmtId="0" fontId="4" fillId="0" borderId="0" xfId="0" applyFont="1" applyFill="1"/>
    <xf numFmtId="0" fontId="4" fillId="3" borderId="29" xfId="0" applyFont="1" applyFill="1" applyBorder="1" applyAlignment="1">
      <alignment horizontal="center" wrapText="1"/>
    </xf>
    <xf numFmtId="0" fontId="12" fillId="3" borderId="29" xfId="0" applyFont="1" applyFill="1" applyBorder="1" applyAlignment="1">
      <alignment horizontal="center" vertical="center" wrapText="1"/>
    </xf>
    <xf numFmtId="2" fontId="5" fillId="0" borderId="19" xfId="0" applyNumberFormat="1" applyFont="1" applyFill="1" applyBorder="1" applyAlignment="1">
      <alignment horizontal="center" vertical="center"/>
    </xf>
    <xf numFmtId="0" fontId="5" fillId="0" borderId="0" xfId="0" applyFont="1" applyFill="1" applyAlignment="1">
      <alignment horizontal="center" vertical="center"/>
    </xf>
    <xf numFmtId="165" fontId="5" fillId="0" borderId="1" xfId="0" applyNumberFormat="1" applyFont="1" applyFill="1" applyBorder="1" applyAlignment="1">
      <alignment horizontal="center" vertical="center" wrapText="1"/>
    </xf>
    <xf numFmtId="2" fontId="5" fillId="0" borderId="12" xfId="0" applyNumberFormat="1" applyFont="1" applyFill="1" applyBorder="1" applyAlignment="1">
      <alignment vertical="top" wrapText="1"/>
    </xf>
    <xf numFmtId="2" fontId="5" fillId="0" borderId="6" xfId="0" applyNumberFormat="1" applyFont="1" applyFill="1" applyBorder="1" applyAlignment="1">
      <alignment vertical="top" wrapText="1"/>
    </xf>
    <xf numFmtId="2" fontId="5" fillId="0" borderId="13" xfId="0" applyNumberFormat="1" applyFont="1" applyFill="1" applyBorder="1" applyAlignment="1">
      <alignment vertical="top" wrapText="1"/>
    </xf>
    <xf numFmtId="0" fontId="5" fillId="0" borderId="0" xfId="0" applyFont="1" applyAlignment="1">
      <alignment horizontal="left" vertical="top" wrapText="1"/>
    </xf>
    <xf numFmtId="0" fontId="5" fillId="0" borderId="0" xfId="0" applyFont="1" applyAlignment="1">
      <alignment horizontal="left" vertical="top"/>
    </xf>
    <xf numFmtId="2" fontId="5" fillId="0" borderId="12" xfId="0" applyNumberFormat="1" applyFont="1" applyFill="1" applyBorder="1" applyAlignment="1">
      <alignment horizontal="center" vertical="top" wrapText="1"/>
    </xf>
    <xf numFmtId="2" fontId="5" fillId="0" borderId="6" xfId="0" applyNumberFormat="1" applyFont="1" applyFill="1" applyBorder="1" applyAlignment="1">
      <alignment horizontal="center" vertical="top" wrapText="1"/>
    </xf>
    <xf numFmtId="2" fontId="5" fillId="0" borderId="13" xfId="0" applyNumberFormat="1" applyFont="1" applyFill="1" applyBorder="1" applyAlignment="1">
      <alignment horizontal="center" vertical="top" wrapText="1"/>
    </xf>
    <xf numFmtId="2" fontId="5" fillId="0" borderId="12" xfId="0" applyNumberFormat="1" applyFont="1" applyFill="1" applyBorder="1" applyAlignment="1">
      <alignment horizontal="left" vertical="top" wrapText="1"/>
    </xf>
    <xf numFmtId="2" fontId="5" fillId="0" borderId="6" xfId="0" applyNumberFormat="1" applyFont="1" applyFill="1" applyBorder="1" applyAlignment="1">
      <alignment horizontal="left" vertical="top" wrapText="1"/>
    </xf>
    <xf numFmtId="2" fontId="5" fillId="0" borderId="13" xfId="0" applyNumberFormat="1" applyFont="1" applyFill="1" applyBorder="1" applyAlignment="1">
      <alignment horizontal="left" vertical="top" wrapText="1"/>
    </xf>
    <xf numFmtId="0" fontId="5" fillId="0" borderId="1" xfId="0" applyFont="1" applyFill="1" applyBorder="1" applyAlignment="1">
      <alignment horizontal="center"/>
    </xf>
    <xf numFmtId="0" fontId="4" fillId="0" borderId="12" xfId="0" applyFont="1" applyFill="1" applyBorder="1" applyAlignment="1">
      <alignment horizontal="left" vertical="top" wrapText="1"/>
    </xf>
    <xf numFmtId="0" fontId="4" fillId="0" borderId="6" xfId="0" applyFont="1" applyFill="1" applyBorder="1" applyAlignment="1">
      <alignment horizontal="left" vertical="top" wrapText="1"/>
    </xf>
    <xf numFmtId="0" fontId="4" fillId="0" borderId="13" xfId="0" applyFont="1" applyFill="1" applyBorder="1" applyAlignment="1">
      <alignment horizontal="left" vertical="top" wrapText="1"/>
    </xf>
    <xf numFmtId="2" fontId="4" fillId="0" borderId="12" xfId="0" applyNumberFormat="1" applyFont="1" applyFill="1" applyBorder="1" applyAlignment="1">
      <alignment horizontal="center" vertical="top" wrapText="1"/>
    </xf>
    <xf numFmtId="2" fontId="4" fillId="0" borderId="6" xfId="0" applyNumberFormat="1" applyFont="1" applyFill="1" applyBorder="1" applyAlignment="1">
      <alignment horizontal="center" vertical="top" wrapText="1"/>
    </xf>
    <xf numFmtId="0" fontId="4" fillId="0" borderId="12" xfId="0" applyFont="1" applyFill="1" applyBorder="1" applyAlignment="1">
      <alignment horizontal="center" vertical="top" wrapText="1"/>
    </xf>
    <xf numFmtId="0" fontId="4" fillId="0" borderId="6" xfId="0" applyFont="1" applyFill="1" applyBorder="1" applyAlignment="1">
      <alignment horizontal="center" vertical="top" wrapText="1"/>
    </xf>
    <xf numFmtId="0" fontId="4" fillId="0" borderId="13" xfId="0" applyFont="1" applyFill="1" applyBorder="1" applyAlignment="1">
      <alignment horizontal="center" vertical="top" wrapText="1"/>
    </xf>
    <xf numFmtId="0" fontId="4" fillId="0" borderId="6" xfId="0" applyFont="1" applyFill="1" applyBorder="1" applyAlignment="1">
      <alignment horizontal="center" vertical="center" wrapText="1"/>
    </xf>
    <xf numFmtId="0" fontId="4" fillId="0" borderId="13" xfId="0" applyFont="1" applyFill="1" applyBorder="1" applyAlignment="1">
      <alignment horizontal="center" vertical="center" wrapText="1"/>
    </xf>
    <xf numFmtId="2" fontId="5" fillId="0" borderId="12" xfId="0" applyNumberFormat="1" applyFont="1" applyFill="1" applyBorder="1" applyAlignment="1">
      <alignment horizontal="center" vertical="center" wrapText="1"/>
    </xf>
    <xf numFmtId="2" fontId="5" fillId="0" borderId="6" xfId="0" applyNumberFormat="1" applyFont="1" applyFill="1" applyBorder="1" applyAlignment="1">
      <alignment horizontal="center" vertical="center" wrapText="1"/>
    </xf>
    <xf numFmtId="2" fontId="5" fillId="0" borderId="13" xfId="0" applyNumberFormat="1" applyFont="1" applyFill="1" applyBorder="1" applyAlignment="1">
      <alignment horizontal="center" vertical="center" wrapText="1"/>
    </xf>
    <xf numFmtId="0" fontId="5" fillId="0" borderId="6" xfId="0" applyFont="1" applyFill="1" applyBorder="1" applyAlignment="1">
      <alignment horizontal="center" vertical="top" wrapText="1"/>
    </xf>
    <xf numFmtId="0" fontId="5" fillId="0" borderId="12" xfId="0" applyFont="1" applyFill="1" applyBorder="1" applyAlignment="1">
      <alignment horizontal="center" vertical="top" wrapText="1"/>
    </xf>
    <xf numFmtId="0" fontId="5" fillId="0" borderId="13" xfId="0" applyFont="1" applyFill="1" applyBorder="1" applyAlignment="1">
      <alignment horizontal="center" vertical="top" wrapText="1"/>
    </xf>
    <xf numFmtId="0" fontId="5" fillId="0" borderId="0" xfId="0" applyFont="1" applyFill="1" applyAlignment="1">
      <alignment horizontal="left" vertical="top" wrapText="1"/>
    </xf>
    <xf numFmtId="0" fontId="4" fillId="0" borderId="10" xfId="0" applyFont="1" applyFill="1" applyBorder="1" applyAlignment="1">
      <alignment horizontal="center" vertical="center" wrapText="1"/>
    </xf>
    <xf numFmtId="0" fontId="5" fillId="0" borderId="0" xfId="0" applyFont="1" applyFill="1" applyAlignment="1">
      <alignment horizontal="center" vertical="center"/>
    </xf>
    <xf numFmtId="0" fontId="4" fillId="0" borderId="0" xfId="0" applyFont="1" applyFill="1" applyAlignment="1">
      <alignment horizontal="center" vertical="top" wrapText="1"/>
    </xf>
    <xf numFmtId="0" fontId="4" fillId="0" borderId="0" xfId="0" applyFont="1" applyFill="1" applyAlignment="1">
      <alignment horizontal="center" vertical="center" wrapText="1"/>
    </xf>
    <xf numFmtId="0" fontId="5" fillId="0" borderId="0" xfId="0" applyFont="1" applyFill="1" applyAlignment="1">
      <alignment horizontal="center" vertical="top" wrapText="1"/>
    </xf>
    <xf numFmtId="0" fontId="4" fillId="0" borderId="4"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4" xfId="0" applyFont="1" applyFill="1" applyBorder="1" applyAlignment="1">
      <alignment horizontal="center" vertical="center"/>
    </xf>
    <xf numFmtId="0" fontId="5" fillId="0" borderId="0" xfId="0" applyFont="1" applyFill="1" applyAlignment="1">
      <alignment horizontal="center"/>
    </xf>
    <xf numFmtId="4" fontId="5" fillId="0" borderId="12" xfId="0" applyNumberFormat="1" applyFont="1" applyFill="1" applyBorder="1" applyAlignment="1">
      <alignment horizontal="center" vertical="center" wrapText="1"/>
    </xf>
    <xf numFmtId="4" fontId="5" fillId="0" borderId="6" xfId="0" applyNumberFormat="1" applyFont="1" applyFill="1" applyBorder="1" applyAlignment="1">
      <alignment horizontal="center" vertical="center" wrapText="1"/>
    </xf>
    <xf numFmtId="4" fontId="5" fillId="0" borderId="13" xfId="0" applyNumberFormat="1" applyFont="1" applyFill="1" applyBorder="1" applyAlignment="1">
      <alignment horizontal="center" vertical="center" wrapText="1"/>
    </xf>
    <xf numFmtId="0" fontId="0" fillId="0" borderId="24" xfId="0" applyFill="1" applyBorder="1"/>
    <xf numFmtId="4" fontId="0" fillId="0" borderId="24" xfId="0" applyNumberFormat="1" applyFill="1" applyBorder="1"/>
    <xf numFmtId="0" fontId="4" fillId="0" borderId="0" xfId="0" applyFont="1" applyFill="1" applyBorder="1" applyAlignment="1">
      <alignment horizontal="center" vertical="top" wrapText="1"/>
    </xf>
    <xf numFmtId="14" fontId="0" fillId="0" borderId="0" xfId="0" applyNumberFormat="1"/>
    <xf numFmtId="0" fontId="0" fillId="0" borderId="0" xfId="0"/>
    <xf numFmtId="165" fontId="0" fillId="0" borderId="0" xfId="0" applyNumberFormat="1"/>
    <xf numFmtId="0" fontId="0" fillId="0" borderId="0" xfId="0"/>
    <xf numFmtId="0" fontId="6" fillId="6" borderId="0" xfId="0" applyFont="1" applyFill="1"/>
    <xf numFmtId="0" fontId="13" fillId="6" borderId="0" xfId="0" applyFont="1" applyFill="1"/>
    <xf numFmtId="0" fontId="14" fillId="6" borderId="0" xfId="0" applyFont="1" applyFill="1"/>
    <xf numFmtId="2" fontId="5" fillId="0" borderId="12" xfId="0" applyNumberFormat="1" applyFont="1" applyFill="1" applyBorder="1" applyAlignment="1">
      <alignment horizontal="center" vertical="top" wrapText="1"/>
    </xf>
    <xf numFmtId="2" fontId="5" fillId="0" borderId="6" xfId="0" applyNumberFormat="1" applyFont="1" applyFill="1" applyBorder="1" applyAlignment="1">
      <alignment horizontal="center" vertical="top" wrapText="1"/>
    </xf>
    <xf numFmtId="2" fontId="5" fillId="0" borderId="13" xfId="0" applyNumberFormat="1" applyFont="1" applyFill="1" applyBorder="1" applyAlignment="1">
      <alignment horizontal="center" vertical="top" wrapText="1"/>
    </xf>
    <xf numFmtId="2" fontId="5" fillId="0" borderId="12" xfId="0" applyNumberFormat="1" applyFont="1" applyFill="1" applyBorder="1" applyAlignment="1">
      <alignment horizontal="left" vertical="top" wrapText="1"/>
    </xf>
    <xf numFmtId="2" fontId="5" fillId="0" borderId="6" xfId="0" applyNumberFormat="1" applyFont="1" applyFill="1" applyBorder="1" applyAlignment="1">
      <alignment horizontal="left" vertical="top" wrapText="1"/>
    </xf>
    <xf numFmtId="2" fontId="5" fillId="0" borderId="13" xfId="0" applyNumberFormat="1" applyFont="1" applyFill="1" applyBorder="1" applyAlignment="1">
      <alignment horizontal="left" vertical="top" wrapText="1"/>
    </xf>
    <xf numFmtId="0" fontId="5" fillId="0" borderId="0" xfId="0" applyFont="1" applyAlignment="1">
      <alignment horizontal="left" vertical="top" wrapText="1"/>
    </xf>
    <xf numFmtId="0" fontId="4" fillId="0" borderId="12" xfId="0" applyFont="1" applyFill="1" applyBorder="1" applyAlignment="1">
      <alignment horizontal="center" vertical="top" wrapText="1"/>
    </xf>
    <xf numFmtId="0" fontId="4" fillId="0" borderId="6" xfId="0" applyFont="1" applyFill="1" applyBorder="1" applyAlignment="1">
      <alignment horizontal="center" vertical="top" wrapText="1"/>
    </xf>
    <xf numFmtId="0" fontId="4" fillId="0" borderId="13" xfId="0" applyFont="1" applyFill="1" applyBorder="1" applyAlignment="1">
      <alignment horizontal="center" vertical="top" wrapText="1"/>
    </xf>
    <xf numFmtId="2" fontId="4" fillId="0" borderId="12" xfId="0" applyNumberFormat="1" applyFont="1" applyFill="1" applyBorder="1" applyAlignment="1">
      <alignment horizontal="center" vertical="top" wrapText="1"/>
    </xf>
    <xf numFmtId="2" fontId="4" fillId="0" borderId="6" xfId="0" applyNumberFormat="1" applyFont="1" applyFill="1" applyBorder="1" applyAlignment="1">
      <alignment horizontal="center" vertical="top" wrapText="1"/>
    </xf>
    <xf numFmtId="2" fontId="4" fillId="0" borderId="13" xfId="0" applyNumberFormat="1" applyFont="1" applyFill="1" applyBorder="1" applyAlignment="1">
      <alignment horizontal="center" vertical="top" wrapText="1"/>
    </xf>
    <xf numFmtId="0" fontId="4" fillId="0" borderId="12" xfId="0" applyFont="1" applyFill="1" applyBorder="1" applyAlignment="1">
      <alignment horizontal="left" vertical="top" wrapText="1"/>
    </xf>
    <xf numFmtId="0" fontId="4" fillId="0" borderId="6" xfId="0" applyFont="1" applyFill="1" applyBorder="1" applyAlignment="1">
      <alignment horizontal="left" vertical="top" wrapText="1"/>
    </xf>
    <xf numFmtId="0" fontId="4" fillId="0" borderId="13" xfId="0" applyFont="1" applyFill="1" applyBorder="1" applyAlignment="1">
      <alignment horizontal="left" vertical="top" wrapText="1"/>
    </xf>
    <xf numFmtId="0" fontId="4" fillId="0" borderId="0" xfId="0" applyFont="1" applyFill="1" applyAlignment="1">
      <alignment horizontal="center" vertical="top" wrapText="1"/>
    </xf>
    <xf numFmtId="0" fontId="4" fillId="0" borderId="6" xfId="0" applyFont="1" applyFill="1" applyBorder="1" applyAlignment="1">
      <alignment horizontal="center" vertical="center" wrapText="1"/>
    </xf>
    <xf numFmtId="0" fontId="4" fillId="0" borderId="13" xfId="0" applyFont="1" applyFill="1" applyBorder="1" applyAlignment="1">
      <alignment horizontal="center" vertical="center" wrapText="1"/>
    </xf>
    <xf numFmtId="10" fontId="4" fillId="0" borderId="12" xfId="3" applyNumberFormat="1" applyFont="1" applyFill="1" applyBorder="1" applyAlignment="1">
      <alignment horizontal="center" vertical="top" wrapText="1"/>
    </xf>
    <xf numFmtId="10" fontId="4" fillId="0" borderId="6" xfId="3" applyNumberFormat="1" applyFont="1" applyFill="1" applyBorder="1" applyAlignment="1">
      <alignment horizontal="center" vertical="top" wrapText="1"/>
    </xf>
    <xf numFmtId="10" fontId="4" fillId="0" borderId="13" xfId="3" applyNumberFormat="1" applyFont="1" applyFill="1" applyBorder="1" applyAlignment="1">
      <alignment horizontal="center" vertical="top" wrapText="1"/>
    </xf>
    <xf numFmtId="2" fontId="5" fillId="0" borderId="6" xfId="0" applyNumberFormat="1" applyFont="1" applyFill="1" applyBorder="1" applyAlignment="1">
      <alignment horizontal="center" vertical="center" wrapText="1"/>
    </xf>
    <xf numFmtId="2" fontId="5" fillId="0" borderId="13" xfId="0" applyNumberFormat="1" applyFont="1" applyFill="1" applyBorder="1" applyAlignment="1">
      <alignment horizontal="center" vertical="center" wrapText="1"/>
    </xf>
    <xf numFmtId="4" fontId="5" fillId="0" borderId="12" xfId="3" applyNumberFormat="1" applyFont="1" applyFill="1" applyBorder="1" applyAlignment="1">
      <alignment horizontal="center"/>
    </xf>
    <xf numFmtId="4" fontId="5" fillId="0" borderId="6" xfId="3" applyNumberFormat="1" applyFont="1" applyFill="1" applyBorder="1" applyAlignment="1">
      <alignment horizontal="center"/>
    </xf>
    <xf numFmtId="4" fontId="5" fillId="0" borderId="13" xfId="3" applyNumberFormat="1" applyFont="1" applyFill="1" applyBorder="1" applyAlignment="1">
      <alignment horizontal="center"/>
    </xf>
    <xf numFmtId="2" fontId="5" fillId="0" borderId="12" xfId="0" applyNumberFormat="1" applyFont="1" applyFill="1" applyBorder="1" applyAlignment="1">
      <alignment horizontal="center" vertical="center" wrapText="1"/>
    </xf>
    <xf numFmtId="0" fontId="5" fillId="0" borderId="12" xfId="0" applyFont="1" applyFill="1" applyBorder="1" applyAlignment="1">
      <alignment horizontal="center" vertical="top" wrapText="1"/>
    </xf>
    <xf numFmtId="0" fontId="5" fillId="0" borderId="6" xfId="0" applyFont="1" applyFill="1" applyBorder="1" applyAlignment="1">
      <alignment horizontal="center" vertical="top" wrapText="1"/>
    </xf>
    <xf numFmtId="0" fontId="5" fillId="0" borderId="13" xfId="0" applyFont="1" applyFill="1" applyBorder="1" applyAlignment="1">
      <alignment horizontal="center" vertical="top" wrapText="1"/>
    </xf>
    <xf numFmtId="0" fontId="4" fillId="0" borderId="14" xfId="0" applyFont="1" applyFill="1" applyBorder="1" applyAlignment="1">
      <alignment horizontal="center" vertical="top" wrapText="1"/>
    </xf>
    <xf numFmtId="0" fontId="4" fillId="0" borderId="15" xfId="0" applyFont="1" applyFill="1" applyBorder="1" applyAlignment="1">
      <alignment horizontal="center" vertical="top" wrapText="1"/>
    </xf>
    <xf numFmtId="0" fontId="4" fillId="0" borderId="17" xfId="0" applyFont="1" applyFill="1" applyBorder="1" applyAlignment="1">
      <alignment horizontal="center" vertical="top" wrapText="1"/>
    </xf>
    <xf numFmtId="14" fontId="5" fillId="0" borderId="12" xfId="0" applyNumberFormat="1" applyFont="1" applyFill="1" applyBorder="1" applyAlignment="1">
      <alignment horizontal="center" vertical="center"/>
    </xf>
    <xf numFmtId="14" fontId="5" fillId="0" borderId="6" xfId="0" applyNumberFormat="1" applyFont="1" applyFill="1" applyBorder="1" applyAlignment="1">
      <alignment horizontal="center" vertical="center"/>
    </xf>
    <xf numFmtId="14" fontId="5" fillId="0" borderId="13" xfId="0" applyNumberFormat="1" applyFont="1" applyFill="1" applyBorder="1" applyAlignment="1">
      <alignment horizontal="center" vertical="center"/>
    </xf>
    <xf numFmtId="2" fontId="5" fillId="0" borderId="12" xfId="3" applyNumberFormat="1" applyFont="1" applyFill="1" applyBorder="1" applyAlignment="1">
      <alignment horizontal="center" vertical="top" wrapText="1"/>
    </xf>
    <xf numFmtId="2" fontId="5" fillId="0" borderId="6" xfId="3" applyNumberFormat="1" applyFont="1" applyFill="1" applyBorder="1" applyAlignment="1">
      <alignment horizontal="center" vertical="top" wrapText="1"/>
    </xf>
    <xf numFmtId="2" fontId="5" fillId="0" borderId="13" xfId="3" applyNumberFormat="1" applyFont="1" applyFill="1" applyBorder="1" applyAlignment="1">
      <alignment horizontal="center" vertical="top" wrapText="1"/>
    </xf>
    <xf numFmtId="0" fontId="5" fillId="0" borderId="12" xfId="0" applyFont="1" applyFill="1" applyBorder="1" applyAlignment="1">
      <alignment horizontal="center" vertical="center" wrapText="1"/>
    </xf>
    <xf numFmtId="0" fontId="5" fillId="0" borderId="6" xfId="0" applyFont="1" applyFill="1" applyBorder="1" applyAlignment="1">
      <alignment horizontal="center" vertical="center" wrapText="1"/>
    </xf>
    <xf numFmtId="0" fontId="5" fillId="0" borderId="13" xfId="0" applyFont="1" applyFill="1" applyBorder="1" applyAlignment="1">
      <alignment horizontal="center" vertical="center" wrapText="1"/>
    </xf>
    <xf numFmtId="0" fontId="5" fillId="0" borderId="12" xfId="0" applyFont="1" applyFill="1" applyBorder="1" applyAlignment="1">
      <alignment horizontal="left" vertical="center" wrapText="1"/>
    </xf>
    <xf numFmtId="0" fontId="5" fillId="0" borderId="6" xfId="0" applyFont="1" applyFill="1" applyBorder="1" applyAlignment="1">
      <alignment horizontal="left" vertical="center" wrapText="1"/>
    </xf>
    <xf numFmtId="0" fontId="5" fillId="0" borderId="13" xfId="0" applyFont="1" applyFill="1" applyBorder="1" applyAlignment="1">
      <alignment horizontal="left" vertical="center" wrapText="1"/>
    </xf>
    <xf numFmtId="0" fontId="4" fillId="0" borderId="0" xfId="0" applyFont="1" applyFill="1" applyAlignment="1">
      <alignment horizontal="center" vertical="center" wrapText="1"/>
    </xf>
    <xf numFmtId="0" fontId="4" fillId="0" borderId="9" xfId="0" applyFont="1" applyFill="1" applyBorder="1" applyAlignment="1">
      <alignment horizontal="center" vertical="center"/>
    </xf>
    <xf numFmtId="0" fontId="4" fillId="0" borderId="11" xfId="0" applyFont="1" applyFill="1" applyBorder="1" applyAlignment="1">
      <alignment horizontal="center" vertical="center"/>
    </xf>
    <xf numFmtId="0" fontId="4" fillId="0" borderId="10" xfId="0" applyFont="1" applyFill="1" applyBorder="1" applyAlignment="1">
      <alignment horizontal="center" vertical="center"/>
    </xf>
    <xf numFmtId="0" fontId="5" fillId="0" borderId="1" xfId="0" applyFont="1" applyFill="1" applyBorder="1" applyAlignment="1">
      <alignment horizontal="center" vertical="top" wrapText="1"/>
    </xf>
    <xf numFmtId="0" fontId="5" fillId="0" borderId="0" xfId="0" applyFont="1" applyFill="1" applyAlignment="1">
      <alignment horizontal="left" vertical="center" wrapText="1"/>
    </xf>
    <xf numFmtId="0" fontId="5" fillId="0" borderId="0" xfId="0" applyFont="1" applyFill="1" applyAlignment="1">
      <alignment horizontal="left" vertical="top" wrapText="1"/>
    </xf>
    <xf numFmtId="14" fontId="5" fillId="0" borderId="0" xfId="0" applyNumberFormat="1" applyFont="1" applyFill="1" applyAlignment="1">
      <alignment horizontal="left" vertical="center"/>
    </xf>
    <xf numFmtId="0" fontId="5" fillId="0" borderId="0" xfId="0" applyFont="1" applyFill="1" applyAlignment="1">
      <alignment horizontal="center" vertical="top" wrapText="1"/>
    </xf>
    <xf numFmtId="0" fontId="4" fillId="0" borderId="12" xfId="0" applyFont="1" applyFill="1" applyBorder="1" applyAlignment="1">
      <alignment horizontal="center" vertical="center" wrapText="1"/>
    </xf>
    <xf numFmtId="0" fontId="5" fillId="0" borderId="0" xfId="0" applyFont="1" applyFill="1" applyAlignment="1">
      <alignment horizontal="center" vertical="center"/>
    </xf>
    <xf numFmtId="0" fontId="5" fillId="0" borderId="1" xfId="0" applyFont="1" applyFill="1" applyBorder="1" applyAlignment="1">
      <alignment horizontal="left" vertical="center"/>
    </xf>
    <xf numFmtId="0" fontId="4" fillId="0" borderId="9" xfId="0" applyFont="1" applyFill="1" applyBorder="1" applyAlignment="1">
      <alignment horizontal="center" vertical="center" wrapText="1"/>
    </xf>
    <xf numFmtId="0" fontId="4" fillId="0" borderId="10" xfId="0" applyFont="1" applyFill="1" applyBorder="1" applyAlignment="1">
      <alignment horizontal="center" vertical="center" wrapText="1"/>
    </xf>
    <xf numFmtId="2" fontId="4" fillId="0" borderId="12" xfId="0" applyNumberFormat="1" applyFont="1" applyFill="1" applyBorder="1" applyAlignment="1">
      <alignment horizontal="left" vertical="top" wrapText="1"/>
    </xf>
    <xf numFmtId="2" fontId="4" fillId="0" borderId="6" xfId="0" applyNumberFormat="1" applyFont="1" applyFill="1" applyBorder="1" applyAlignment="1">
      <alignment horizontal="left" vertical="top" wrapText="1"/>
    </xf>
    <xf numFmtId="2" fontId="4" fillId="0" borderId="13" xfId="0" applyNumberFormat="1" applyFont="1" applyFill="1" applyBorder="1" applyAlignment="1">
      <alignment horizontal="left" vertical="top" wrapText="1"/>
    </xf>
    <xf numFmtId="0" fontId="4" fillId="0" borderId="11" xfId="0" applyFont="1" applyFill="1" applyBorder="1" applyAlignment="1">
      <alignment horizontal="center" vertical="center" wrapText="1"/>
    </xf>
    <xf numFmtId="0" fontId="4" fillId="0" borderId="0" xfId="0" applyFont="1" applyFill="1" applyAlignment="1">
      <alignment horizontal="left" vertical="top" wrapText="1"/>
    </xf>
    <xf numFmtId="0" fontId="5" fillId="0" borderId="1" xfId="0" applyFont="1" applyFill="1" applyBorder="1" applyAlignment="1">
      <alignment horizontal="left" vertical="center" wrapText="1"/>
    </xf>
    <xf numFmtId="0" fontId="5" fillId="0" borderId="1" xfId="0" applyFont="1" applyFill="1" applyBorder="1" applyAlignment="1">
      <alignment horizontal="center"/>
    </xf>
    <xf numFmtId="0" fontId="4" fillId="0" borderId="25" xfId="0" applyFont="1" applyFill="1" applyBorder="1" applyAlignment="1">
      <alignment horizontal="center" vertical="center"/>
    </xf>
    <xf numFmtId="0" fontId="4" fillId="0" borderId="22" xfId="0" applyFont="1" applyFill="1" applyBorder="1" applyAlignment="1">
      <alignment horizontal="center" vertical="center"/>
    </xf>
    <xf numFmtId="0" fontId="4" fillId="0" borderId="23" xfId="0" applyFont="1" applyFill="1" applyBorder="1" applyAlignment="1">
      <alignment horizontal="center" vertical="center"/>
    </xf>
    <xf numFmtId="0" fontId="5" fillId="0" borderId="24" xfId="0" applyFont="1" applyFill="1" applyBorder="1" applyAlignment="1">
      <alignment horizontal="left" vertical="center"/>
    </xf>
    <xf numFmtId="0" fontId="5" fillId="0" borderId="24" xfId="0" applyFont="1" applyFill="1" applyBorder="1" applyAlignment="1">
      <alignment horizontal="center" vertical="center"/>
    </xf>
    <xf numFmtId="0" fontId="4" fillId="0" borderId="24" xfId="0" applyFont="1" applyFill="1" applyBorder="1" applyAlignment="1">
      <alignment horizontal="center" vertical="center"/>
    </xf>
    <xf numFmtId="165" fontId="4" fillId="5" borderId="12" xfId="0" applyNumberFormat="1" applyFont="1" applyFill="1" applyBorder="1" applyAlignment="1">
      <alignment horizontal="center" vertical="center" wrapText="1"/>
    </xf>
    <xf numFmtId="165" fontId="4" fillId="5" borderId="6" xfId="0" applyNumberFormat="1" applyFont="1" applyFill="1" applyBorder="1" applyAlignment="1">
      <alignment horizontal="center" vertical="center" wrapText="1"/>
    </xf>
    <xf numFmtId="0" fontId="11" fillId="0" borderId="26" xfId="0" applyFont="1" applyBorder="1" applyAlignment="1">
      <alignment horizontal="left" vertical="center" wrapText="1"/>
    </xf>
    <xf numFmtId="0" fontId="11" fillId="0" borderId="28" xfId="0" applyFont="1" applyBorder="1" applyAlignment="1">
      <alignment horizontal="left" vertical="center" wrapText="1"/>
    </xf>
    <xf numFmtId="0" fontId="5" fillId="0" borderId="26" xfId="0" applyFont="1" applyBorder="1" applyAlignment="1">
      <alignment horizontal="center" wrapText="1"/>
    </xf>
    <xf numFmtId="0" fontId="5" fillId="0" borderId="28" xfId="0" applyFont="1" applyBorder="1" applyAlignment="1">
      <alignment horizontal="center" wrapText="1"/>
    </xf>
    <xf numFmtId="0" fontId="12" fillId="4" borderId="26" xfId="0" applyFont="1" applyFill="1" applyBorder="1" applyAlignment="1">
      <alignment horizontal="center"/>
    </xf>
    <xf numFmtId="0" fontId="12" fillId="4" borderId="27" xfId="0" applyFont="1" applyFill="1" applyBorder="1" applyAlignment="1">
      <alignment horizontal="center"/>
    </xf>
    <xf numFmtId="0" fontId="12" fillId="4" borderId="28" xfId="0" applyFont="1" applyFill="1" applyBorder="1" applyAlignment="1">
      <alignment horizontal="center"/>
    </xf>
    <xf numFmtId="0" fontId="11" fillId="0" borderId="34" xfId="0" applyFont="1" applyBorder="1" applyAlignment="1">
      <alignment horizontal="center" vertical="center" wrapText="1"/>
    </xf>
    <xf numFmtId="0" fontId="11" fillId="0" borderId="29" xfId="0" applyFont="1" applyBorder="1" applyAlignment="1">
      <alignment horizontal="center" vertical="center"/>
    </xf>
    <xf numFmtId="0" fontId="11" fillId="0" borderId="30" xfId="0" applyFont="1" applyBorder="1" applyAlignment="1">
      <alignment horizontal="center" vertical="center" wrapText="1"/>
    </xf>
    <xf numFmtId="0" fontId="11" fillId="0" borderId="31" xfId="0" applyFont="1" applyBorder="1" applyAlignment="1">
      <alignment horizontal="center" vertical="center" wrapText="1"/>
    </xf>
    <xf numFmtId="0" fontId="11" fillId="0" borderId="32" xfId="0" applyFont="1" applyBorder="1" applyAlignment="1">
      <alignment horizontal="center" vertical="center" wrapText="1"/>
    </xf>
    <xf numFmtId="0" fontId="11" fillId="0" borderId="33" xfId="0" applyFont="1" applyBorder="1" applyAlignment="1">
      <alignment horizontal="center" vertical="center" wrapText="1"/>
    </xf>
    <xf numFmtId="0" fontId="11" fillId="0" borderId="26" xfId="0" applyFont="1" applyBorder="1" applyAlignment="1">
      <alignment horizontal="left" vertical="center"/>
    </xf>
    <xf numFmtId="0" fontId="11" fillId="0" borderId="28" xfId="0" applyFont="1" applyBorder="1" applyAlignment="1">
      <alignment horizontal="left" vertical="center"/>
    </xf>
    <xf numFmtId="0" fontId="4" fillId="0" borderId="35" xfId="0" applyFont="1" applyFill="1" applyBorder="1" applyAlignment="1">
      <alignment horizontal="center" vertical="center"/>
    </xf>
    <xf numFmtId="0" fontId="4" fillId="0" borderId="36" xfId="0" applyFont="1" applyFill="1" applyBorder="1" applyAlignment="1">
      <alignment horizontal="center" vertical="center"/>
    </xf>
    <xf numFmtId="0" fontId="4" fillId="0" borderId="34" xfId="0" applyFont="1" applyFill="1" applyBorder="1" applyAlignment="1">
      <alignment horizontal="center" vertical="center"/>
    </xf>
    <xf numFmtId="0" fontId="4" fillId="0" borderId="7" xfId="0" applyFont="1" applyFill="1" applyBorder="1" applyAlignment="1">
      <alignment horizontal="center" vertical="top" wrapText="1"/>
    </xf>
    <xf numFmtId="0" fontId="4" fillId="0" borderId="5" xfId="0" applyFont="1" applyFill="1" applyBorder="1" applyAlignment="1">
      <alignment horizontal="center" vertical="top" wrapText="1"/>
    </xf>
    <xf numFmtId="10" fontId="4" fillId="0" borderId="0" xfId="3" applyNumberFormat="1" applyFont="1" applyFill="1" applyAlignment="1">
      <alignment horizontal="center" vertical="top" wrapText="1"/>
    </xf>
    <xf numFmtId="0" fontId="4" fillId="0" borderId="5" xfId="0" applyFont="1" applyFill="1" applyBorder="1" applyAlignment="1">
      <alignment horizontal="center" vertical="center" wrapText="1"/>
    </xf>
    <xf numFmtId="0" fontId="4" fillId="0" borderId="14" xfId="0" applyFont="1" applyFill="1" applyBorder="1" applyAlignment="1">
      <alignment horizontal="center" vertical="center" wrapText="1"/>
    </xf>
    <xf numFmtId="0" fontId="4" fillId="0" borderId="15" xfId="0" applyFont="1" applyFill="1" applyBorder="1" applyAlignment="1">
      <alignment horizontal="center" vertical="center" wrapText="1"/>
    </xf>
    <xf numFmtId="0" fontId="4" fillId="0" borderId="17" xfId="0" applyFont="1" applyFill="1" applyBorder="1" applyAlignment="1">
      <alignment horizontal="center" vertical="center" wrapText="1"/>
    </xf>
    <xf numFmtId="14" fontId="5" fillId="0" borderId="12" xfId="0" applyNumberFormat="1" applyFont="1" applyFill="1" applyBorder="1" applyAlignment="1">
      <alignment horizontal="center" vertical="center" wrapText="1"/>
    </xf>
    <xf numFmtId="14" fontId="5" fillId="0" borderId="6" xfId="0" applyNumberFormat="1" applyFont="1" applyFill="1" applyBorder="1" applyAlignment="1">
      <alignment horizontal="center" vertical="center" wrapText="1"/>
    </xf>
    <xf numFmtId="14" fontId="5" fillId="0" borderId="13" xfId="0" applyNumberFormat="1" applyFont="1" applyFill="1" applyBorder="1" applyAlignment="1">
      <alignment horizontal="center" vertical="center" wrapText="1"/>
    </xf>
    <xf numFmtId="2" fontId="4" fillId="0" borderId="7" xfId="0" applyNumberFormat="1" applyFont="1" applyFill="1" applyBorder="1" applyAlignment="1">
      <alignment horizontal="center" vertical="top" wrapText="1"/>
    </xf>
    <xf numFmtId="0" fontId="4" fillId="0" borderId="5" xfId="0" applyFont="1" applyFill="1" applyBorder="1" applyAlignment="1">
      <alignment horizontal="left" vertical="top" wrapText="1"/>
    </xf>
    <xf numFmtId="0" fontId="4" fillId="0" borderId="4" xfId="0" applyFont="1" applyFill="1" applyBorder="1" applyAlignment="1">
      <alignment horizontal="center" vertical="center" wrapText="1"/>
    </xf>
    <xf numFmtId="0" fontId="4" fillId="0" borderId="4" xfId="0" applyFont="1" applyFill="1" applyBorder="1" applyAlignment="1">
      <alignment horizontal="center" vertical="center"/>
    </xf>
    <xf numFmtId="0" fontId="4" fillId="0" borderId="1" xfId="0" applyFont="1" applyFill="1" applyBorder="1" applyAlignment="1">
      <alignment horizontal="center" vertical="center"/>
    </xf>
    <xf numFmtId="165" fontId="4" fillId="5" borderId="21" xfId="0" applyNumberFormat="1" applyFont="1" applyFill="1" applyBorder="1" applyAlignment="1">
      <alignment horizontal="center"/>
    </xf>
    <xf numFmtId="165" fontId="4" fillId="5" borderId="20" xfId="0" applyNumberFormat="1" applyFont="1" applyFill="1" applyBorder="1" applyAlignment="1">
      <alignment horizontal="center"/>
    </xf>
    <xf numFmtId="4" fontId="5" fillId="0" borderId="12" xfId="0" applyNumberFormat="1" applyFont="1" applyFill="1" applyBorder="1" applyAlignment="1">
      <alignment horizontal="center" vertical="center" wrapText="1"/>
    </xf>
    <xf numFmtId="4" fontId="5" fillId="0" borderId="6" xfId="0" applyNumberFormat="1" applyFont="1" applyFill="1" applyBorder="1" applyAlignment="1">
      <alignment horizontal="center" vertical="center" wrapText="1"/>
    </xf>
    <xf numFmtId="4" fontId="5" fillId="0" borderId="13" xfId="0" applyNumberFormat="1" applyFont="1" applyFill="1" applyBorder="1" applyAlignment="1">
      <alignment horizontal="center" vertical="center" wrapText="1"/>
    </xf>
    <xf numFmtId="0" fontId="4" fillId="2" borderId="0" xfId="0" applyFont="1" applyFill="1" applyAlignment="1">
      <alignment horizontal="center" vertical="center" wrapText="1"/>
    </xf>
    <xf numFmtId="0" fontId="4" fillId="0" borderId="1" xfId="0" applyFont="1" applyFill="1" applyBorder="1" applyAlignment="1">
      <alignment horizontal="left" vertical="center"/>
    </xf>
    <xf numFmtId="0" fontId="5" fillId="0" borderId="0" xfId="0" applyFont="1" applyFill="1" applyAlignment="1">
      <alignment horizontal="center"/>
    </xf>
    <xf numFmtId="165" fontId="5" fillId="5" borderId="21" xfId="0" applyNumberFormat="1" applyFont="1" applyFill="1" applyBorder="1" applyAlignment="1">
      <alignment horizontal="center"/>
    </xf>
    <xf numFmtId="165" fontId="5" fillId="5" borderId="20" xfId="0" applyNumberFormat="1" applyFont="1" applyFill="1" applyBorder="1" applyAlignment="1">
      <alignment horizontal="center"/>
    </xf>
  </cellXfs>
  <cellStyles count="5">
    <cellStyle name="Comma 2" xfId="4"/>
    <cellStyle name="Normal" xfId="0" builtinId="0"/>
    <cellStyle name="Normal 2" xfId="1"/>
    <cellStyle name="Normal 3" xfId="2"/>
    <cellStyle name="Percent"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image" Target="../media/image9.png"/><Relationship Id="rId2" Type="http://schemas.openxmlformats.org/officeDocument/2006/relationships/image" Target="../media/image8.png"/><Relationship Id="rId1" Type="http://schemas.openxmlformats.org/officeDocument/2006/relationships/image" Target="../media/image7.png"/><Relationship Id="rId5" Type="http://schemas.openxmlformats.org/officeDocument/2006/relationships/image" Target="../media/image11.png"/><Relationship Id="rId4" Type="http://schemas.openxmlformats.org/officeDocument/2006/relationships/image" Target="../media/image10.png"/></Relationships>
</file>

<file path=xl/drawings/_rels/drawing3.xml.rels><?xml version="1.0" encoding="UTF-8" standalone="yes"?>
<Relationships xmlns="http://schemas.openxmlformats.org/package/2006/relationships"><Relationship Id="rId3" Type="http://schemas.openxmlformats.org/officeDocument/2006/relationships/image" Target="../media/image9.png"/><Relationship Id="rId2" Type="http://schemas.openxmlformats.org/officeDocument/2006/relationships/image" Target="../media/image4.png"/><Relationship Id="rId1" Type="http://schemas.openxmlformats.org/officeDocument/2006/relationships/image" Target="../media/image8.png"/><Relationship Id="rId5" Type="http://schemas.openxmlformats.org/officeDocument/2006/relationships/image" Target="../media/image12.png"/><Relationship Id="rId4"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1</xdr:col>
      <xdr:colOff>600076</xdr:colOff>
      <xdr:row>101</xdr:row>
      <xdr:rowOff>68357</xdr:rowOff>
    </xdr:from>
    <xdr:to>
      <xdr:col>5</xdr:col>
      <xdr:colOff>251839</xdr:colOff>
      <xdr:row>113</xdr:row>
      <xdr:rowOff>129770</xdr:rowOff>
    </xdr:to>
    <xdr:pic>
      <xdr:nvPicPr>
        <xdr:cNvPr id="2" name="Picture 1" descr="Diagram&#10;&#10;Description automatically generated">
          <a:extLst>
            <a:ext uri="{FF2B5EF4-FFF2-40B4-BE49-F238E27FC236}">
              <a16:creationId xmlns:a16="http://schemas.microsoft.com/office/drawing/2014/main" xmlns="" id="{00000000-0008-0000-0000-000002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xmlns="" val="0"/>
            </a:ext>
          </a:extLst>
        </a:blip>
        <a:srcRect l="10784" t="17277" r="10784" b="16722"/>
        <a:stretch/>
      </xdr:blipFill>
      <xdr:spPr>
        <a:xfrm>
          <a:off x="3446370" y="17325416"/>
          <a:ext cx="3103175" cy="1944000"/>
        </a:xfrm>
        <a:prstGeom prst="rect">
          <a:avLst/>
        </a:prstGeom>
      </xdr:spPr>
    </xdr:pic>
    <xdr:clientData/>
  </xdr:twoCellAnchor>
  <xdr:twoCellAnchor editAs="oneCell">
    <xdr:from>
      <xdr:col>8</xdr:col>
      <xdr:colOff>31750</xdr:colOff>
      <xdr:row>101</xdr:row>
      <xdr:rowOff>42333</xdr:rowOff>
    </xdr:from>
    <xdr:to>
      <xdr:col>11</xdr:col>
      <xdr:colOff>551346</xdr:colOff>
      <xdr:row>113</xdr:row>
      <xdr:rowOff>103746</xdr:rowOff>
    </xdr:to>
    <xdr:pic>
      <xdr:nvPicPr>
        <xdr:cNvPr id="3" name="Picture 2" descr="Diagram&#10;&#10;Description automatically generated">
          <a:extLst>
            <a:ext uri="{FF2B5EF4-FFF2-40B4-BE49-F238E27FC236}">
              <a16:creationId xmlns:a16="http://schemas.microsoft.com/office/drawing/2014/main" xmlns="" id="{00000000-0008-0000-0000-000003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xmlns="" val="0"/>
            </a:ext>
          </a:extLst>
        </a:blip>
        <a:srcRect l="10784" t="17277" r="10784" b="16722"/>
        <a:stretch/>
      </xdr:blipFill>
      <xdr:spPr>
        <a:xfrm>
          <a:off x="8614833" y="17451916"/>
          <a:ext cx="3123096" cy="1966412"/>
        </a:xfrm>
        <a:prstGeom prst="rect">
          <a:avLst/>
        </a:prstGeom>
      </xdr:spPr>
    </xdr:pic>
    <xdr:clientData/>
  </xdr:twoCellAnchor>
  <xdr:twoCellAnchor editAs="oneCell">
    <xdr:from>
      <xdr:col>14</xdr:col>
      <xdr:colOff>52916</xdr:colOff>
      <xdr:row>101</xdr:row>
      <xdr:rowOff>52917</xdr:rowOff>
    </xdr:from>
    <xdr:to>
      <xdr:col>17</xdr:col>
      <xdr:colOff>572512</xdr:colOff>
      <xdr:row>113</xdr:row>
      <xdr:rowOff>114330</xdr:rowOff>
    </xdr:to>
    <xdr:pic>
      <xdr:nvPicPr>
        <xdr:cNvPr id="4" name="Picture 3" descr="Diagram&#10;&#10;Description automatically generated">
          <a:extLst>
            <a:ext uri="{FF2B5EF4-FFF2-40B4-BE49-F238E27FC236}">
              <a16:creationId xmlns:a16="http://schemas.microsoft.com/office/drawing/2014/main" xmlns="" id="{00000000-0008-0000-0000-000004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xmlns="" val="0"/>
            </a:ext>
          </a:extLst>
        </a:blip>
        <a:srcRect l="10784" t="17277" r="10784" b="16722"/>
        <a:stretch/>
      </xdr:blipFill>
      <xdr:spPr>
        <a:xfrm>
          <a:off x="13504333" y="17462500"/>
          <a:ext cx="3123096" cy="1966412"/>
        </a:xfrm>
        <a:prstGeom prst="rect">
          <a:avLst/>
        </a:prstGeom>
      </xdr:spPr>
    </xdr:pic>
    <xdr:clientData/>
  </xdr:twoCellAnchor>
  <xdr:twoCellAnchor editAs="oneCell">
    <xdr:from>
      <xdr:col>20</xdr:col>
      <xdr:colOff>137583</xdr:colOff>
      <xdr:row>101</xdr:row>
      <xdr:rowOff>52916</xdr:rowOff>
    </xdr:from>
    <xdr:to>
      <xdr:col>23</xdr:col>
      <xdr:colOff>657179</xdr:colOff>
      <xdr:row>113</xdr:row>
      <xdr:rowOff>114329</xdr:rowOff>
    </xdr:to>
    <xdr:pic>
      <xdr:nvPicPr>
        <xdr:cNvPr id="5" name="Picture 4" descr="Diagram&#10;&#10;Description automatically generated">
          <a:extLst>
            <a:ext uri="{FF2B5EF4-FFF2-40B4-BE49-F238E27FC236}">
              <a16:creationId xmlns:a16="http://schemas.microsoft.com/office/drawing/2014/main" xmlns="" id="{00000000-0008-0000-0000-000005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xmlns="" val="0"/>
            </a:ext>
          </a:extLst>
        </a:blip>
        <a:srcRect l="10784" t="17277" r="10784" b="16722"/>
        <a:stretch/>
      </xdr:blipFill>
      <xdr:spPr>
        <a:xfrm>
          <a:off x="18520833" y="17462499"/>
          <a:ext cx="3123096" cy="1966412"/>
        </a:xfrm>
        <a:prstGeom prst="rect">
          <a:avLst/>
        </a:prstGeom>
      </xdr:spPr>
    </xdr:pic>
    <xdr:clientData/>
  </xdr:twoCellAnchor>
  <xdr:twoCellAnchor editAs="oneCell">
    <xdr:from>
      <xdr:col>26</xdr:col>
      <xdr:colOff>190501</xdr:colOff>
      <xdr:row>101</xdr:row>
      <xdr:rowOff>74083</xdr:rowOff>
    </xdr:from>
    <xdr:to>
      <xdr:col>29</xdr:col>
      <xdr:colOff>710097</xdr:colOff>
      <xdr:row>113</xdr:row>
      <xdr:rowOff>135496</xdr:rowOff>
    </xdr:to>
    <xdr:pic>
      <xdr:nvPicPr>
        <xdr:cNvPr id="6" name="Picture 5" descr="Diagram&#10;&#10;Description automatically generated">
          <a:extLst>
            <a:ext uri="{FF2B5EF4-FFF2-40B4-BE49-F238E27FC236}">
              <a16:creationId xmlns:a16="http://schemas.microsoft.com/office/drawing/2014/main" xmlns="" id="{00000000-0008-0000-0000-000006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xmlns="" val="0"/>
            </a:ext>
          </a:extLst>
        </a:blip>
        <a:srcRect l="10784" t="17277" r="10784" b="16722"/>
        <a:stretch/>
      </xdr:blipFill>
      <xdr:spPr>
        <a:xfrm>
          <a:off x="23442084" y="17483666"/>
          <a:ext cx="3123096" cy="1966412"/>
        </a:xfrm>
        <a:prstGeom prst="rect">
          <a:avLst/>
        </a:prstGeom>
      </xdr:spPr>
    </xdr:pic>
    <xdr:clientData/>
  </xdr:twoCellAnchor>
  <xdr:twoCellAnchor editAs="oneCell">
    <xdr:from>
      <xdr:col>32</xdr:col>
      <xdr:colOff>190500</xdr:colOff>
      <xdr:row>101</xdr:row>
      <xdr:rowOff>63500</xdr:rowOff>
    </xdr:from>
    <xdr:to>
      <xdr:col>35</xdr:col>
      <xdr:colOff>710096</xdr:colOff>
      <xdr:row>113</xdr:row>
      <xdr:rowOff>124913</xdr:rowOff>
    </xdr:to>
    <xdr:pic>
      <xdr:nvPicPr>
        <xdr:cNvPr id="7" name="Picture 6" descr="Diagram&#10;&#10;Description automatically generated">
          <a:extLst>
            <a:ext uri="{FF2B5EF4-FFF2-40B4-BE49-F238E27FC236}">
              <a16:creationId xmlns:a16="http://schemas.microsoft.com/office/drawing/2014/main" xmlns="" id="{00000000-0008-0000-0000-000007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xmlns="" val="0"/>
            </a:ext>
          </a:extLst>
        </a:blip>
        <a:srcRect l="10784" t="17277" r="10784" b="16722"/>
        <a:stretch/>
      </xdr:blipFill>
      <xdr:spPr>
        <a:xfrm>
          <a:off x="28416250" y="17473083"/>
          <a:ext cx="3123096" cy="1966412"/>
        </a:xfrm>
        <a:prstGeom prst="rect">
          <a:avLst/>
        </a:prstGeom>
      </xdr:spPr>
    </xdr:pic>
    <xdr:clientData/>
  </xdr:twoCellAnchor>
  <xdr:twoCellAnchor editAs="oneCell">
    <xdr:from>
      <xdr:col>38</xdr:col>
      <xdr:colOff>10583</xdr:colOff>
      <xdr:row>101</xdr:row>
      <xdr:rowOff>61198</xdr:rowOff>
    </xdr:from>
    <xdr:to>
      <xdr:col>41</xdr:col>
      <xdr:colOff>527418</xdr:colOff>
      <xdr:row>113</xdr:row>
      <xdr:rowOff>122611</xdr:rowOff>
    </xdr:to>
    <xdr:pic>
      <xdr:nvPicPr>
        <xdr:cNvPr id="8" name="Picture 7" descr="Diagram&#10;&#10;Description automatically generated">
          <a:extLst>
            <a:ext uri="{FF2B5EF4-FFF2-40B4-BE49-F238E27FC236}">
              <a16:creationId xmlns:a16="http://schemas.microsoft.com/office/drawing/2014/main" xmlns="" id="{00000000-0008-0000-0000-000008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xmlns="" val="0"/>
            </a:ext>
          </a:extLst>
        </a:blip>
        <a:srcRect l="10784" t="17277" r="10784" b="16722"/>
        <a:stretch/>
      </xdr:blipFill>
      <xdr:spPr>
        <a:xfrm>
          <a:off x="33157583" y="19906328"/>
          <a:ext cx="3125857" cy="2049239"/>
        </a:xfrm>
        <a:prstGeom prst="rect">
          <a:avLst/>
        </a:prstGeom>
      </xdr:spPr>
    </xdr:pic>
    <xdr:clientData/>
  </xdr:twoCellAnchor>
  <xdr:twoCellAnchor editAs="oneCell">
    <xdr:from>
      <xdr:col>44</xdr:col>
      <xdr:colOff>190501</xdr:colOff>
      <xdr:row>101</xdr:row>
      <xdr:rowOff>74083</xdr:rowOff>
    </xdr:from>
    <xdr:to>
      <xdr:col>47</xdr:col>
      <xdr:colOff>794764</xdr:colOff>
      <xdr:row>113</xdr:row>
      <xdr:rowOff>135496</xdr:rowOff>
    </xdr:to>
    <xdr:pic>
      <xdr:nvPicPr>
        <xdr:cNvPr id="10" name="Picture 9" descr="Diagram&#10;&#10;Description automatically generated">
          <a:extLst>
            <a:ext uri="{FF2B5EF4-FFF2-40B4-BE49-F238E27FC236}">
              <a16:creationId xmlns:a16="http://schemas.microsoft.com/office/drawing/2014/main" xmlns="" id="{00000000-0008-0000-0000-00000A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xmlns="" val="0"/>
            </a:ext>
          </a:extLst>
        </a:blip>
        <a:srcRect l="10784" t="17277" r="10784" b="16722"/>
        <a:stretch/>
      </xdr:blipFill>
      <xdr:spPr>
        <a:xfrm>
          <a:off x="38195251" y="17483666"/>
          <a:ext cx="3123096" cy="1966412"/>
        </a:xfrm>
        <a:prstGeom prst="rect">
          <a:avLst/>
        </a:prstGeom>
      </xdr:spPr>
    </xdr:pic>
    <xdr:clientData/>
  </xdr:twoCellAnchor>
  <xdr:twoCellAnchor editAs="oneCell">
    <xdr:from>
      <xdr:col>50</xdr:col>
      <xdr:colOff>158751</xdr:colOff>
      <xdr:row>101</xdr:row>
      <xdr:rowOff>52916</xdr:rowOff>
    </xdr:from>
    <xdr:to>
      <xdr:col>53</xdr:col>
      <xdr:colOff>678347</xdr:colOff>
      <xdr:row>113</xdr:row>
      <xdr:rowOff>114329</xdr:rowOff>
    </xdr:to>
    <xdr:pic>
      <xdr:nvPicPr>
        <xdr:cNvPr id="11" name="Picture 10" descr="Diagram&#10;&#10;Description automatically generated">
          <a:extLst>
            <a:ext uri="{FF2B5EF4-FFF2-40B4-BE49-F238E27FC236}">
              <a16:creationId xmlns:a16="http://schemas.microsoft.com/office/drawing/2014/main" xmlns="" id="{00000000-0008-0000-0000-00000B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xmlns="" val="0"/>
            </a:ext>
          </a:extLst>
        </a:blip>
        <a:srcRect l="10784" t="17277" r="10784" b="16722"/>
        <a:stretch/>
      </xdr:blipFill>
      <xdr:spPr>
        <a:xfrm>
          <a:off x="43180001" y="17462499"/>
          <a:ext cx="3123096" cy="1966412"/>
        </a:xfrm>
        <a:prstGeom prst="rect">
          <a:avLst/>
        </a:prstGeom>
      </xdr:spPr>
    </xdr:pic>
    <xdr:clientData/>
  </xdr:twoCellAnchor>
  <xdr:twoCellAnchor editAs="oneCell">
    <xdr:from>
      <xdr:col>56</xdr:col>
      <xdr:colOff>190500</xdr:colOff>
      <xdr:row>101</xdr:row>
      <xdr:rowOff>52915</xdr:rowOff>
    </xdr:from>
    <xdr:to>
      <xdr:col>60</xdr:col>
      <xdr:colOff>11596</xdr:colOff>
      <xdr:row>113</xdr:row>
      <xdr:rowOff>114328</xdr:rowOff>
    </xdr:to>
    <xdr:pic>
      <xdr:nvPicPr>
        <xdr:cNvPr id="12" name="Picture 11" descr="Diagram&#10;&#10;Description automatically generated">
          <a:extLst>
            <a:ext uri="{FF2B5EF4-FFF2-40B4-BE49-F238E27FC236}">
              <a16:creationId xmlns:a16="http://schemas.microsoft.com/office/drawing/2014/main" xmlns="" id="{00000000-0008-0000-0000-00000C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xmlns="" val="0"/>
            </a:ext>
          </a:extLst>
        </a:blip>
        <a:srcRect l="10784" t="17277" r="10784" b="16722"/>
        <a:stretch/>
      </xdr:blipFill>
      <xdr:spPr>
        <a:xfrm>
          <a:off x="48080083" y="17462498"/>
          <a:ext cx="3123096" cy="1966412"/>
        </a:xfrm>
        <a:prstGeom prst="rect">
          <a:avLst/>
        </a:prstGeom>
      </xdr:spPr>
    </xdr:pic>
    <xdr:clientData/>
  </xdr:twoCellAnchor>
  <xdr:twoCellAnchor editAs="oneCell">
    <xdr:from>
      <xdr:col>62</xdr:col>
      <xdr:colOff>603250</xdr:colOff>
      <xdr:row>101</xdr:row>
      <xdr:rowOff>21167</xdr:rowOff>
    </xdr:from>
    <xdr:to>
      <xdr:col>65</xdr:col>
      <xdr:colOff>720679</xdr:colOff>
      <xdr:row>113</xdr:row>
      <xdr:rowOff>82580</xdr:rowOff>
    </xdr:to>
    <xdr:pic>
      <xdr:nvPicPr>
        <xdr:cNvPr id="13" name="Picture 12" descr="Diagram&#10;&#10;Description automatically generated">
          <a:extLst>
            <a:ext uri="{FF2B5EF4-FFF2-40B4-BE49-F238E27FC236}">
              <a16:creationId xmlns:a16="http://schemas.microsoft.com/office/drawing/2014/main" xmlns="" id="{00000000-0008-0000-0000-00000D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xmlns="" val="0"/>
            </a:ext>
          </a:extLst>
        </a:blip>
        <a:srcRect l="10784" t="17277" r="10784" b="16722"/>
        <a:stretch/>
      </xdr:blipFill>
      <xdr:spPr>
        <a:xfrm>
          <a:off x="53371750" y="17430750"/>
          <a:ext cx="3123096" cy="1966412"/>
        </a:xfrm>
        <a:prstGeom prst="rect">
          <a:avLst/>
        </a:prstGeom>
      </xdr:spPr>
    </xdr:pic>
    <xdr:clientData/>
  </xdr:twoCellAnchor>
  <xdr:twoCellAnchor editAs="oneCell">
    <xdr:from>
      <xdr:col>68</xdr:col>
      <xdr:colOff>158750</xdr:colOff>
      <xdr:row>101</xdr:row>
      <xdr:rowOff>63500</xdr:rowOff>
    </xdr:from>
    <xdr:to>
      <xdr:col>71</xdr:col>
      <xdr:colOff>678346</xdr:colOff>
      <xdr:row>113</xdr:row>
      <xdr:rowOff>124913</xdr:rowOff>
    </xdr:to>
    <xdr:pic>
      <xdr:nvPicPr>
        <xdr:cNvPr id="14" name="Picture 13" descr="Diagram&#10;&#10;Description automatically generated">
          <a:extLst>
            <a:ext uri="{FF2B5EF4-FFF2-40B4-BE49-F238E27FC236}">
              <a16:creationId xmlns:a16="http://schemas.microsoft.com/office/drawing/2014/main" xmlns="" id="{00000000-0008-0000-0000-00000E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xmlns="" val="0"/>
            </a:ext>
          </a:extLst>
        </a:blip>
        <a:srcRect l="10784" t="17277" r="10784" b="16722"/>
        <a:stretch/>
      </xdr:blipFill>
      <xdr:spPr>
        <a:xfrm>
          <a:off x="58324750" y="17473083"/>
          <a:ext cx="3123096" cy="1966412"/>
        </a:xfrm>
        <a:prstGeom prst="rect">
          <a:avLst/>
        </a:prstGeom>
      </xdr:spPr>
    </xdr:pic>
    <xdr:clientData/>
  </xdr:twoCellAnchor>
  <xdr:twoCellAnchor editAs="oneCell">
    <xdr:from>
      <xdr:col>74</xdr:col>
      <xdr:colOff>328083</xdr:colOff>
      <xdr:row>101</xdr:row>
      <xdr:rowOff>52917</xdr:rowOff>
    </xdr:from>
    <xdr:to>
      <xdr:col>77</xdr:col>
      <xdr:colOff>688929</xdr:colOff>
      <xdr:row>113</xdr:row>
      <xdr:rowOff>114330</xdr:rowOff>
    </xdr:to>
    <xdr:pic>
      <xdr:nvPicPr>
        <xdr:cNvPr id="15" name="Picture 14" descr="Diagram&#10;&#10;Description automatically generated">
          <a:extLst>
            <a:ext uri="{FF2B5EF4-FFF2-40B4-BE49-F238E27FC236}">
              <a16:creationId xmlns:a16="http://schemas.microsoft.com/office/drawing/2014/main" xmlns="" id="{00000000-0008-0000-0000-00000F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xmlns="" val="0"/>
            </a:ext>
          </a:extLst>
        </a:blip>
        <a:srcRect l="10784" t="17277" r="10784" b="16722"/>
        <a:stretch/>
      </xdr:blipFill>
      <xdr:spPr>
        <a:xfrm>
          <a:off x="63415333" y="17462500"/>
          <a:ext cx="3123096" cy="1966412"/>
        </a:xfrm>
        <a:prstGeom prst="rect">
          <a:avLst/>
        </a:prstGeom>
      </xdr:spPr>
    </xdr:pic>
    <xdr:clientData/>
  </xdr:twoCellAnchor>
  <xdr:twoCellAnchor editAs="oneCell">
    <xdr:from>
      <xdr:col>80</xdr:col>
      <xdr:colOff>137583</xdr:colOff>
      <xdr:row>101</xdr:row>
      <xdr:rowOff>52916</xdr:rowOff>
    </xdr:from>
    <xdr:to>
      <xdr:col>84</xdr:col>
      <xdr:colOff>159762</xdr:colOff>
      <xdr:row>113</xdr:row>
      <xdr:rowOff>114329</xdr:rowOff>
    </xdr:to>
    <xdr:pic>
      <xdr:nvPicPr>
        <xdr:cNvPr id="16" name="Picture 15" descr="Diagram&#10;&#10;Description automatically generated">
          <a:extLst>
            <a:ext uri="{FF2B5EF4-FFF2-40B4-BE49-F238E27FC236}">
              <a16:creationId xmlns:a16="http://schemas.microsoft.com/office/drawing/2014/main" xmlns="" id="{00000000-0008-0000-0000-000010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xmlns="" val="0"/>
            </a:ext>
          </a:extLst>
        </a:blip>
        <a:srcRect l="10784" t="17277" r="10784" b="16722"/>
        <a:stretch/>
      </xdr:blipFill>
      <xdr:spPr>
        <a:xfrm>
          <a:off x="68590583" y="17462499"/>
          <a:ext cx="3123096" cy="1966412"/>
        </a:xfrm>
        <a:prstGeom prst="rect">
          <a:avLst/>
        </a:prstGeom>
      </xdr:spPr>
    </xdr:pic>
    <xdr:clientData/>
  </xdr:twoCellAnchor>
  <xdr:twoCellAnchor editAs="oneCell">
    <xdr:from>
      <xdr:col>86</xdr:col>
      <xdr:colOff>31744</xdr:colOff>
      <xdr:row>101</xdr:row>
      <xdr:rowOff>52914</xdr:rowOff>
    </xdr:from>
    <xdr:to>
      <xdr:col>90</xdr:col>
      <xdr:colOff>74055</xdr:colOff>
      <xdr:row>113</xdr:row>
      <xdr:rowOff>127915</xdr:rowOff>
    </xdr:to>
    <xdr:pic>
      <xdr:nvPicPr>
        <xdr:cNvPr id="17" name="Picture 16" descr="Diagram&#10;&#10;Description automatically generated">
          <a:extLst>
            <a:ext uri="{FF2B5EF4-FFF2-40B4-BE49-F238E27FC236}">
              <a16:creationId xmlns:a16="http://schemas.microsoft.com/office/drawing/2014/main" xmlns="" id="{00000000-0008-0000-0000-000011000000}"/>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xmlns="" val="0"/>
            </a:ext>
          </a:extLst>
        </a:blip>
        <a:srcRect l="10102" t="16819" r="9762" b="17169"/>
        <a:stretch/>
      </xdr:blipFill>
      <xdr:spPr>
        <a:xfrm>
          <a:off x="73046161" y="17462497"/>
          <a:ext cx="3143227" cy="1980000"/>
        </a:xfrm>
        <a:prstGeom prst="rect">
          <a:avLst/>
        </a:prstGeom>
      </xdr:spPr>
    </xdr:pic>
    <xdr:clientData/>
  </xdr:twoCellAnchor>
  <xdr:twoCellAnchor editAs="oneCell">
    <xdr:from>
      <xdr:col>1</xdr:col>
      <xdr:colOff>550334</xdr:colOff>
      <xdr:row>119</xdr:row>
      <xdr:rowOff>21167</xdr:rowOff>
    </xdr:from>
    <xdr:to>
      <xdr:col>5</xdr:col>
      <xdr:colOff>424690</xdr:colOff>
      <xdr:row>131</xdr:row>
      <xdr:rowOff>36407</xdr:rowOff>
    </xdr:to>
    <xdr:pic>
      <xdr:nvPicPr>
        <xdr:cNvPr id="18" name="Picture 17">
          <a:extLst>
            <a:ext uri="{FF2B5EF4-FFF2-40B4-BE49-F238E27FC236}">
              <a16:creationId xmlns:a16="http://schemas.microsoft.com/office/drawing/2014/main" xmlns="" id="{0BDA8283-E2C8-4E70-87C4-E877F7142892}"/>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xmlns="" val="0"/>
            </a:ext>
          </a:extLst>
        </a:blip>
        <a:stretch>
          <a:fillRect/>
        </a:stretch>
      </xdr:blipFill>
      <xdr:spPr>
        <a:xfrm>
          <a:off x="3397251" y="20828000"/>
          <a:ext cx="3345689" cy="1920240"/>
        </a:xfrm>
        <a:prstGeom prst="rect">
          <a:avLst/>
        </a:prstGeom>
      </xdr:spPr>
    </xdr:pic>
    <xdr:clientData/>
  </xdr:twoCellAnchor>
  <xdr:twoCellAnchor editAs="oneCell">
    <xdr:from>
      <xdr:col>7</xdr:col>
      <xdr:colOff>560917</xdr:colOff>
      <xdr:row>118</xdr:row>
      <xdr:rowOff>74083</xdr:rowOff>
    </xdr:from>
    <xdr:to>
      <xdr:col>11</xdr:col>
      <xdr:colOff>435273</xdr:colOff>
      <xdr:row>130</xdr:row>
      <xdr:rowOff>89323</xdr:rowOff>
    </xdr:to>
    <xdr:pic>
      <xdr:nvPicPr>
        <xdr:cNvPr id="35" name="Picture 34">
          <a:extLst>
            <a:ext uri="{FF2B5EF4-FFF2-40B4-BE49-F238E27FC236}">
              <a16:creationId xmlns:a16="http://schemas.microsoft.com/office/drawing/2014/main" xmlns="" id="{DB206FD0-4AD7-4A15-846A-2D392700D563}"/>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xmlns="" val="0"/>
            </a:ext>
          </a:extLst>
        </a:blip>
        <a:stretch>
          <a:fillRect/>
        </a:stretch>
      </xdr:blipFill>
      <xdr:spPr>
        <a:xfrm>
          <a:off x="8276167" y="20722166"/>
          <a:ext cx="3345689" cy="1920240"/>
        </a:xfrm>
        <a:prstGeom prst="rect">
          <a:avLst/>
        </a:prstGeom>
      </xdr:spPr>
    </xdr:pic>
    <xdr:clientData/>
  </xdr:twoCellAnchor>
  <xdr:twoCellAnchor editAs="oneCell">
    <xdr:from>
      <xdr:col>14</xdr:col>
      <xdr:colOff>10583</xdr:colOff>
      <xdr:row>119</xdr:row>
      <xdr:rowOff>10584</xdr:rowOff>
    </xdr:from>
    <xdr:to>
      <xdr:col>17</xdr:col>
      <xdr:colOff>752772</xdr:colOff>
      <xdr:row>131</xdr:row>
      <xdr:rowOff>25824</xdr:rowOff>
    </xdr:to>
    <xdr:pic>
      <xdr:nvPicPr>
        <xdr:cNvPr id="36" name="Picture 35">
          <a:extLst>
            <a:ext uri="{FF2B5EF4-FFF2-40B4-BE49-F238E27FC236}">
              <a16:creationId xmlns:a16="http://schemas.microsoft.com/office/drawing/2014/main" xmlns="" id="{8CD22994-61C3-4F08-BECF-F758134021DA}"/>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xmlns="" val="0"/>
            </a:ext>
          </a:extLst>
        </a:blip>
        <a:stretch>
          <a:fillRect/>
        </a:stretch>
      </xdr:blipFill>
      <xdr:spPr>
        <a:xfrm>
          <a:off x="13462000" y="20817417"/>
          <a:ext cx="3345689" cy="1920240"/>
        </a:xfrm>
        <a:prstGeom prst="rect">
          <a:avLst/>
        </a:prstGeom>
      </xdr:spPr>
    </xdr:pic>
    <xdr:clientData/>
  </xdr:twoCellAnchor>
  <xdr:twoCellAnchor editAs="oneCell">
    <xdr:from>
      <xdr:col>19</xdr:col>
      <xdr:colOff>825500</xdr:colOff>
      <xdr:row>119</xdr:row>
      <xdr:rowOff>0</xdr:rowOff>
    </xdr:from>
    <xdr:to>
      <xdr:col>24</xdr:col>
      <xdr:colOff>1356</xdr:colOff>
      <xdr:row>131</xdr:row>
      <xdr:rowOff>15240</xdr:rowOff>
    </xdr:to>
    <xdr:pic>
      <xdr:nvPicPr>
        <xdr:cNvPr id="39" name="Picture 38">
          <a:extLst>
            <a:ext uri="{FF2B5EF4-FFF2-40B4-BE49-F238E27FC236}">
              <a16:creationId xmlns:a16="http://schemas.microsoft.com/office/drawing/2014/main" xmlns="" id="{774769B1-4DDB-4E2B-999B-2CF66B6239E3}"/>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xmlns="" val="0"/>
            </a:ext>
          </a:extLst>
        </a:blip>
        <a:stretch>
          <a:fillRect/>
        </a:stretch>
      </xdr:blipFill>
      <xdr:spPr>
        <a:xfrm>
          <a:off x="18340917" y="20806833"/>
          <a:ext cx="3345689" cy="1920240"/>
        </a:xfrm>
        <a:prstGeom prst="rect">
          <a:avLst/>
        </a:prstGeom>
      </xdr:spPr>
    </xdr:pic>
    <xdr:clientData/>
  </xdr:twoCellAnchor>
  <xdr:twoCellAnchor editAs="oneCell">
    <xdr:from>
      <xdr:col>26</xdr:col>
      <xdr:colOff>52917</xdr:colOff>
      <xdr:row>118</xdr:row>
      <xdr:rowOff>116417</xdr:rowOff>
    </xdr:from>
    <xdr:to>
      <xdr:col>29</xdr:col>
      <xdr:colOff>795106</xdr:colOff>
      <xdr:row>130</xdr:row>
      <xdr:rowOff>131657</xdr:rowOff>
    </xdr:to>
    <xdr:pic>
      <xdr:nvPicPr>
        <xdr:cNvPr id="40" name="Picture 39">
          <a:extLst>
            <a:ext uri="{FF2B5EF4-FFF2-40B4-BE49-F238E27FC236}">
              <a16:creationId xmlns:a16="http://schemas.microsoft.com/office/drawing/2014/main" xmlns="" id="{AAC1CC73-64B2-44A8-B1C5-D0DE88187B5C}"/>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xmlns="" val="0"/>
            </a:ext>
          </a:extLst>
        </a:blip>
        <a:stretch>
          <a:fillRect/>
        </a:stretch>
      </xdr:blipFill>
      <xdr:spPr>
        <a:xfrm>
          <a:off x="23304500" y="20764500"/>
          <a:ext cx="3345689" cy="1920240"/>
        </a:xfrm>
        <a:prstGeom prst="rect">
          <a:avLst/>
        </a:prstGeom>
      </xdr:spPr>
    </xdr:pic>
    <xdr:clientData/>
  </xdr:twoCellAnchor>
  <xdr:twoCellAnchor editAs="oneCell">
    <xdr:from>
      <xdr:col>31</xdr:col>
      <xdr:colOff>804333</xdr:colOff>
      <xdr:row>118</xdr:row>
      <xdr:rowOff>116417</xdr:rowOff>
    </xdr:from>
    <xdr:to>
      <xdr:col>35</xdr:col>
      <xdr:colOff>678689</xdr:colOff>
      <xdr:row>130</xdr:row>
      <xdr:rowOff>131657</xdr:rowOff>
    </xdr:to>
    <xdr:pic>
      <xdr:nvPicPr>
        <xdr:cNvPr id="41" name="Picture 40">
          <a:extLst>
            <a:ext uri="{FF2B5EF4-FFF2-40B4-BE49-F238E27FC236}">
              <a16:creationId xmlns:a16="http://schemas.microsoft.com/office/drawing/2014/main" xmlns="" id="{3646D371-7CF4-4F09-BC21-7E03EC380412}"/>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xmlns="" val="0"/>
            </a:ext>
          </a:extLst>
        </a:blip>
        <a:stretch>
          <a:fillRect/>
        </a:stretch>
      </xdr:blipFill>
      <xdr:spPr>
        <a:xfrm>
          <a:off x="28162250" y="20764500"/>
          <a:ext cx="3345689" cy="1920240"/>
        </a:xfrm>
        <a:prstGeom prst="rect">
          <a:avLst/>
        </a:prstGeom>
      </xdr:spPr>
    </xdr:pic>
    <xdr:clientData/>
  </xdr:twoCellAnchor>
  <xdr:twoCellAnchor editAs="oneCell">
    <xdr:from>
      <xdr:col>37</xdr:col>
      <xdr:colOff>806174</xdr:colOff>
      <xdr:row>118</xdr:row>
      <xdr:rowOff>69022</xdr:rowOff>
    </xdr:from>
    <xdr:to>
      <xdr:col>41</xdr:col>
      <xdr:colOff>680529</xdr:colOff>
      <xdr:row>130</xdr:row>
      <xdr:rowOff>84262</xdr:rowOff>
    </xdr:to>
    <xdr:pic>
      <xdr:nvPicPr>
        <xdr:cNvPr id="42" name="Picture 41">
          <a:extLst>
            <a:ext uri="{FF2B5EF4-FFF2-40B4-BE49-F238E27FC236}">
              <a16:creationId xmlns:a16="http://schemas.microsoft.com/office/drawing/2014/main" xmlns="" id="{E3DBA698-7B0B-434A-884F-864F226C9F5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xmlns="" val="0"/>
            </a:ext>
          </a:extLst>
        </a:blip>
        <a:stretch>
          <a:fillRect/>
        </a:stretch>
      </xdr:blipFill>
      <xdr:spPr>
        <a:xfrm>
          <a:off x="33083500" y="22755087"/>
          <a:ext cx="3353051" cy="2003066"/>
        </a:xfrm>
        <a:prstGeom prst="rect">
          <a:avLst/>
        </a:prstGeom>
      </xdr:spPr>
    </xdr:pic>
    <xdr:clientData/>
  </xdr:twoCellAnchor>
  <xdr:twoCellAnchor editAs="oneCell">
    <xdr:from>
      <xdr:col>44</xdr:col>
      <xdr:colOff>21167</xdr:colOff>
      <xdr:row>118</xdr:row>
      <xdr:rowOff>84667</xdr:rowOff>
    </xdr:from>
    <xdr:to>
      <xdr:col>48</xdr:col>
      <xdr:colOff>1356</xdr:colOff>
      <xdr:row>130</xdr:row>
      <xdr:rowOff>99907</xdr:rowOff>
    </xdr:to>
    <xdr:pic>
      <xdr:nvPicPr>
        <xdr:cNvPr id="43" name="Picture 42">
          <a:extLst>
            <a:ext uri="{FF2B5EF4-FFF2-40B4-BE49-F238E27FC236}">
              <a16:creationId xmlns:a16="http://schemas.microsoft.com/office/drawing/2014/main" xmlns="" id="{884173D3-CC32-46FB-A1E0-69F746A98BEF}"/>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xmlns="" val="0"/>
            </a:ext>
          </a:extLst>
        </a:blip>
        <a:stretch>
          <a:fillRect/>
        </a:stretch>
      </xdr:blipFill>
      <xdr:spPr>
        <a:xfrm>
          <a:off x="38025917" y="20732750"/>
          <a:ext cx="3345689" cy="1920240"/>
        </a:xfrm>
        <a:prstGeom prst="rect">
          <a:avLst/>
        </a:prstGeom>
      </xdr:spPr>
    </xdr:pic>
    <xdr:clientData/>
  </xdr:twoCellAnchor>
  <xdr:twoCellAnchor editAs="oneCell">
    <xdr:from>
      <xdr:col>50</xdr:col>
      <xdr:colOff>1</xdr:colOff>
      <xdr:row>119</xdr:row>
      <xdr:rowOff>10584</xdr:rowOff>
    </xdr:from>
    <xdr:to>
      <xdr:col>54</xdr:col>
      <xdr:colOff>43690</xdr:colOff>
      <xdr:row>131</xdr:row>
      <xdr:rowOff>25824</xdr:rowOff>
    </xdr:to>
    <xdr:pic>
      <xdr:nvPicPr>
        <xdr:cNvPr id="44" name="Picture 43">
          <a:extLst>
            <a:ext uri="{FF2B5EF4-FFF2-40B4-BE49-F238E27FC236}">
              <a16:creationId xmlns:a16="http://schemas.microsoft.com/office/drawing/2014/main" xmlns="" id="{251F1751-1213-4CE5-BF22-D945241F3FED}"/>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xmlns="" val="0"/>
            </a:ext>
          </a:extLst>
        </a:blip>
        <a:stretch>
          <a:fillRect/>
        </a:stretch>
      </xdr:blipFill>
      <xdr:spPr>
        <a:xfrm>
          <a:off x="43021251" y="20817417"/>
          <a:ext cx="3345689" cy="1920240"/>
        </a:xfrm>
        <a:prstGeom prst="rect">
          <a:avLst/>
        </a:prstGeom>
      </xdr:spPr>
    </xdr:pic>
    <xdr:clientData/>
  </xdr:twoCellAnchor>
  <xdr:twoCellAnchor editAs="oneCell">
    <xdr:from>
      <xdr:col>55</xdr:col>
      <xdr:colOff>857250</xdr:colOff>
      <xdr:row>118</xdr:row>
      <xdr:rowOff>105833</xdr:rowOff>
    </xdr:from>
    <xdr:to>
      <xdr:col>60</xdr:col>
      <xdr:colOff>33106</xdr:colOff>
      <xdr:row>130</xdr:row>
      <xdr:rowOff>121073</xdr:rowOff>
    </xdr:to>
    <xdr:pic>
      <xdr:nvPicPr>
        <xdr:cNvPr id="45" name="Picture 44">
          <a:extLst>
            <a:ext uri="{FF2B5EF4-FFF2-40B4-BE49-F238E27FC236}">
              <a16:creationId xmlns:a16="http://schemas.microsoft.com/office/drawing/2014/main" xmlns="" id="{B0A57547-A284-4657-9549-5BED3E95380F}"/>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xmlns="" val="0"/>
            </a:ext>
          </a:extLst>
        </a:blip>
        <a:stretch>
          <a:fillRect/>
        </a:stretch>
      </xdr:blipFill>
      <xdr:spPr>
        <a:xfrm>
          <a:off x="47879000" y="20753916"/>
          <a:ext cx="3345689" cy="1920240"/>
        </a:xfrm>
        <a:prstGeom prst="rect">
          <a:avLst/>
        </a:prstGeom>
      </xdr:spPr>
    </xdr:pic>
    <xdr:clientData/>
  </xdr:twoCellAnchor>
  <xdr:twoCellAnchor editAs="oneCell">
    <xdr:from>
      <xdr:col>62</xdr:col>
      <xdr:colOff>264583</xdr:colOff>
      <xdr:row>119</xdr:row>
      <xdr:rowOff>0</xdr:rowOff>
    </xdr:from>
    <xdr:to>
      <xdr:col>65</xdr:col>
      <xdr:colOff>604605</xdr:colOff>
      <xdr:row>131</xdr:row>
      <xdr:rowOff>15240</xdr:rowOff>
    </xdr:to>
    <xdr:pic>
      <xdr:nvPicPr>
        <xdr:cNvPr id="46" name="Picture 45">
          <a:extLst>
            <a:ext uri="{FF2B5EF4-FFF2-40B4-BE49-F238E27FC236}">
              <a16:creationId xmlns:a16="http://schemas.microsoft.com/office/drawing/2014/main" xmlns="" id="{01F56249-91F3-4291-A24C-546A748077E8}"/>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xmlns="" val="0"/>
            </a:ext>
          </a:extLst>
        </a:blip>
        <a:stretch>
          <a:fillRect/>
        </a:stretch>
      </xdr:blipFill>
      <xdr:spPr>
        <a:xfrm>
          <a:off x="53033083" y="20806833"/>
          <a:ext cx="3345689" cy="1920240"/>
        </a:xfrm>
        <a:prstGeom prst="rect">
          <a:avLst/>
        </a:prstGeom>
      </xdr:spPr>
    </xdr:pic>
    <xdr:clientData/>
  </xdr:twoCellAnchor>
  <xdr:twoCellAnchor editAs="oneCell">
    <xdr:from>
      <xdr:col>67</xdr:col>
      <xdr:colOff>846667</xdr:colOff>
      <xdr:row>118</xdr:row>
      <xdr:rowOff>116416</xdr:rowOff>
    </xdr:from>
    <xdr:to>
      <xdr:col>72</xdr:col>
      <xdr:colOff>22523</xdr:colOff>
      <xdr:row>130</xdr:row>
      <xdr:rowOff>131656</xdr:rowOff>
    </xdr:to>
    <xdr:pic>
      <xdr:nvPicPr>
        <xdr:cNvPr id="47" name="Picture 46">
          <a:extLst>
            <a:ext uri="{FF2B5EF4-FFF2-40B4-BE49-F238E27FC236}">
              <a16:creationId xmlns:a16="http://schemas.microsoft.com/office/drawing/2014/main" xmlns="" id="{E7A393E6-109E-4FA3-BCE0-83E8B48CB97A}"/>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xmlns="" val="0"/>
            </a:ext>
          </a:extLst>
        </a:blip>
        <a:stretch>
          <a:fillRect/>
        </a:stretch>
      </xdr:blipFill>
      <xdr:spPr>
        <a:xfrm>
          <a:off x="58144834" y="20764499"/>
          <a:ext cx="3345689" cy="1920240"/>
        </a:xfrm>
        <a:prstGeom prst="rect">
          <a:avLst/>
        </a:prstGeom>
      </xdr:spPr>
    </xdr:pic>
    <xdr:clientData/>
  </xdr:twoCellAnchor>
  <xdr:twoCellAnchor editAs="oneCell">
    <xdr:from>
      <xdr:col>74</xdr:col>
      <xdr:colOff>52916</xdr:colOff>
      <xdr:row>118</xdr:row>
      <xdr:rowOff>127000</xdr:rowOff>
    </xdr:from>
    <xdr:to>
      <xdr:col>77</xdr:col>
      <xdr:colOff>636355</xdr:colOff>
      <xdr:row>130</xdr:row>
      <xdr:rowOff>142240</xdr:rowOff>
    </xdr:to>
    <xdr:pic>
      <xdr:nvPicPr>
        <xdr:cNvPr id="48" name="Picture 47">
          <a:extLst>
            <a:ext uri="{FF2B5EF4-FFF2-40B4-BE49-F238E27FC236}">
              <a16:creationId xmlns:a16="http://schemas.microsoft.com/office/drawing/2014/main" xmlns="" id="{3167EF48-216E-4CB7-B367-0397CD0A801F}"/>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xmlns="" val="0"/>
            </a:ext>
          </a:extLst>
        </a:blip>
        <a:stretch>
          <a:fillRect/>
        </a:stretch>
      </xdr:blipFill>
      <xdr:spPr>
        <a:xfrm>
          <a:off x="63140166" y="20775083"/>
          <a:ext cx="3345689" cy="1920240"/>
        </a:xfrm>
        <a:prstGeom prst="rect">
          <a:avLst/>
        </a:prstGeom>
      </xdr:spPr>
    </xdr:pic>
    <xdr:clientData/>
  </xdr:twoCellAnchor>
  <xdr:twoCellAnchor editAs="oneCell">
    <xdr:from>
      <xdr:col>80</xdr:col>
      <xdr:colOff>10583</xdr:colOff>
      <xdr:row>118</xdr:row>
      <xdr:rowOff>105833</xdr:rowOff>
    </xdr:from>
    <xdr:to>
      <xdr:col>84</xdr:col>
      <xdr:colOff>255355</xdr:colOff>
      <xdr:row>130</xdr:row>
      <xdr:rowOff>121073</xdr:rowOff>
    </xdr:to>
    <xdr:pic>
      <xdr:nvPicPr>
        <xdr:cNvPr id="61" name="Picture 60">
          <a:extLst>
            <a:ext uri="{FF2B5EF4-FFF2-40B4-BE49-F238E27FC236}">
              <a16:creationId xmlns:a16="http://schemas.microsoft.com/office/drawing/2014/main" xmlns="" id="{0E32EB46-6C4C-4F37-8223-470969D04C61}"/>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xmlns="" val="0"/>
            </a:ext>
          </a:extLst>
        </a:blip>
        <a:stretch>
          <a:fillRect/>
        </a:stretch>
      </xdr:blipFill>
      <xdr:spPr>
        <a:xfrm>
          <a:off x="68463583" y="20753916"/>
          <a:ext cx="3345689" cy="1920240"/>
        </a:xfrm>
        <a:prstGeom prst="rect">
          <a:avLst/>
        </a:prstGeom>
      </xdr:spPr>
    </xdr:pic>
    <xdr:clientData/>
  </xdr:twoCellAnchor>
  <xdr:twoCellAnchor editAs="oneCell">
    <xdr:from>
      <xdr:col>85</xdr:col>
      <xdr:colOff>698500</xdr:colOff>
      <xdr:row>118</xdr:row>
      <xdr:rowOff>95250</xdr:rowOff>
    </xdr:from>
    <xdr:to>
      <xdr:col>90</xdr:col>
      <xdr:colOff>181270</xdr:colOff>
      <xdr:row>130</xdr:row>
      <xdr:rowOff>110490</xdr:rowOff>
    </xdr:to>
    <xdr:pic>
      <xdr:nvPicPr>
        <xdr:cNvPr id="20" name="Picture 19">
          <a:extLst>
            <a:ext uri="{FF2B5EF4-FFF2-40B4-BE49-F238E27FC236}">
              <a16:creationId xmlns:a16="http://schemas.microsoft.com/office/drawing/2014/main" xmlns="" id="{0AEB046A-B506-41DD-B925-6002F4FC00F5}"/>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xmlns="" val="0"/>
            </a:ext>
          </a:extLst>
        </a:blip>
        <a:stretch>
          <a:fillRect/>
        </a:stretch>
      </xdr:blipFill>
      <xdr:spPr>
        <a:xfrm>
          <a:off x="72950917" y="20743333"/>
          <a:ext cx="3345686" cy="1920240"/>
        </a:xfrm>
        <a:prstGeom prst="rect">
          <a:avLst/>
        </a:prstGeom>
      </xdr:spPr>
    </xdr:pic>
    <xdr:clientData/>
  </xdr:twoCellAnchor>
  <xdr:twoCellAnchor editAs="oneCell">
    <xdr:from>
      <xdr:col>91</xdr:col>
      <xdr:colOff>685800</xdr:colOff>
      <xdr:row>118</xdr:row>
      <xdr:rowOff>104775</xdr:rowOff>
    </xdr:from>
    <xdr:to>
      <xdr:col>96</xdr:col>
      <xdr:colOff>228062</xdr:colOff>
      <xdr:row>130</xdr:row>
      <xdr:rowOff>118491</xdr:rowOff>
    </xdr:to>
    <xdr:pic>
      <xdr:nvPicPr>
        <xdr:cNvPr id="19" name="Picture 18">
          <a:extLst>
            <a:ext uri="{FF2B5EF4-FFF2-40B4-BE49-F238E27FC236}">
              <a16:creationId xmlns:a16="http://schemas.microsoft.com/office/drawing/2014/main" xmlns="" id="{F21BBF32-0081-483A-9D36-5ADE4D07C656}"/>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xmlns="" val="0"/>
            </a:ext>
          </a:extLst>
        </a:blip>
        <a:stretch>
          <a:fillRect/>
        </a:stretch>
      </xdr:blipFill>
      <xdr:spPr>
        <a:xfrm>
          <a:off x="77400150" y="21012150"/>
          <a:ext cx="3409412" cy="1956816"/>
        </a:xfrm>
        <a:prstGeom prst="rect">
          <a:avLst/>
        </a:prstGeom>
      </xdr:spPr>
    </xdr:pic>
    <xdr:clientData/>
  </xdr:twoCellAnchor>
  <xdr:twoCellAnchor editAs="oneCell">
    <xdr:from>
      <xdr:col>92</xdr:col>
      <xdr:colOff>16565</xdr:colOff>
      <xdr:row>101</xdr:row>
      <xdr:rowOff>8283</xdr:rowOff>
    </xdr:from>
    <xdr:to>
      <xdr:col>96</xdr:col>
      <xdr:colOff>225844</xdr:colOff>
      <xdr:row>113</xdr:row>
      <xdr:rowOff>105289</xdr:rowOff>
    </xdr:to>
    <xdr:pic>
      <xdr:nvPicPr>
        <xdr:cNvPr id="21" name="Picture 20">
          <a:extLst>
            <a:ext uri="{FF2B5EF4-FFF2-40B4-BE49-F238E27FC236}">
              <a16:creationId xmlns:a16="http://schemas.microsoft.com/office/drawing/2014/main" xmlns="" id="{6426A349-EFDA-6B05-A6FD-D3FBFC5E7C14}"/>
            </a:ext>
          </a:extLst>
        </xdr:cNvPr>
        <xdr:cNvPicPr>
          <a:picLocks noChangeAspect="1"/>
        </xdr:cNvPicPr>
      </xdr:nvPicPr>
      <xdr:blipFill rotWithShape="1">
        <a:blip xmlns:r="http://schemas.openxmlformats.org/officeDocument/2006/relationships" r:embed="rId6" cstate="print">
          <a:extLst>
            <a:ext uri="{28A0092B-C50C-407E-A947-70E740481C1C}">
              <a14:useLocalDpi xmlns:a14="http://schemas.microsoft.com/office/drawing/2010/main" xmlns="" val="0"/>
            </a:ext>
          </a:extLst>
        </a:blip>
        <a:srcRect l="7899" t="15494" r="8252" b="15379"/>
        <a:stretch/>
      </xdr:blipFill>
      <xdr:spPr>
        <a:xfrm>
          <a:off x="77632891" y="19853413"/>
          <a:ext cx="3306975" cy="208483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20</xdr:col>
      <xdr:colOff>95250</xdr:colOff>
      <xdr:row>54</xdr:row>
      <xdr:rowOff>85725</xdr:rowOff>
    </xdr:from>
    <xdr:to>
      <xdr:col>23</xdr:col>
      <xdr:colOff>700435</xdr:colOff>
      <xdr:row>67</xdr:row>
      <xdr:rowOff>121920</xdr:rowOff>
    </xdr:to>
    <xdr:pic>
      <xdr:nvPicPr>
        <xdr:cNvPr id="9" name="Picture 8" descr="Diagram&#10;&#10;Description automatically generated">
          <a:extLst>
            <a:ext uri="{FF2B5EF4-FFF2-40B4-BE49-F238E27FC236}">
              <a16:creationId xmlns:a16="http://schemas.microsoft.com/office/drawing/2014/main" xmlns="" id="{E09EF265-BC72-44EA-B577-3359B7478B1D}"/>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xmlns="" val="0"/>
            </a:ext>
          </a:extLst>
        </a:blip>
        <a:srcRect l="10614" t="17056" r="10614" b="18060"/>
        <a:stretch/>
      </xdr:blipFill>
      <xdr:spPr>
        <a:xfrm>
          <a:off x="19878675" y="11610975"/>
          <a:ext cx="3338860" cy="2103120"/>
        </a:xfrm>
        <a:prstGeom prst="rect">
          <a:avLst/>
        </a:prstGeom>
      </xdr:spPr>
    </xdr:pic>
    <xdr:clientData/>
  </xdr:twoCellAnchor>
  <xdr:twoCellAnchor editAs="oneCell">
    <xdr:from>
      <xdr:col>1</xdr:col>
      <xdr:colOff>647700</xdr:colOff>
      <xdr:row>54</xdr:row>
      <xdr:rowOff>38100</xdr:rowOff>
    </xdr:from>
    <xdr:to>
      <xdr:col>5</xdr:col>
      <xdr:colOff>584247</xdr:colOff>
      <xdr:row>67</xdr:row>
      <xdr:rowOff>74295</xdr:rowOff>
    </xdr:to>
    <xdr:pic>
      <xdr:nvPicPr>
        <xdr:cNvPr id="10" name="Picture 9" descr="Diagram&#10;&#10;Description automatically generated">
          <a:extLst>
            <a:ext uri="{FF2B5EF4-FFF2-40B4-BE49-F238E27FC236}">
              <a16:creationId xmlns:a16="http://schemas.microsoft.com/office/drawing/2014/main" xmlns="" id="{942DBEAE-EF8B-44C7-A095-E0802D7C75CC}"/>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xmlns="" val="0"/>
            </a:ext>
          </a:extLst>
        </a:blip>
        <a:srcRect l="10273" t="16819" r="10443" b="17837"/>
        <a:stretch/>
      </xdr:blipFill>
      <xdr:spPr>
        <a:xfrm>
          <a:off x="3505200" y="11563350"/>
          <a:ext cx="3336972" cy="2103120"/>
        </a:xfrm>
        <a:prstGeom prst="rect">
          <a:avLst/>
        </a:prstGeom>
      </xdr:spPr>
    </xdr:pic>
    <xdr:clientData/>
  </xdr:twoCellAnchor>
  <xdr:twoCellAnchor editAs="oneCell">
    <xdr:from>
      <xdr:col>25</xdr:col>
      <xdr:colOff>838200</xdr:colOff>
      <xdr:row>54</xdr:row>
      <xdr:rowOff>76200</xdr:rowOff>
    </xdr:from>
    <xdr:to>
      <xdr:col>29</xdr:col>
      <xdr:colOff>795685</xdr:colOff>
      <xdr:row>67</xdr:row>
      <xdr:rowOff>112395</xdr:rowOff>
    </xdr:to>
    <xdr:pic>
      <xdr:nvPicPr>
        <xdr:cNvPr id="15" name="Picture 14" descr="Diagram&#10;&#10;Description automatically generated">
          <a:extLst>
            <a:ext uri="{FF2B5EF4-FFF2-40B4-BE49-F238E27FC236}">
              <a16:creationId xmlns:a16="http://schemas.microsoft.com/office/drawing/2014/main" xmlns="" id="{0702B055-99E9-4A73-B00A-9AC7E5AF5815}"/>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xmlns="" val="0"/>
            </a:ext>
          </a:extLst>
        </a:blip>
        <a:srcRect l="10614" t="17056" r="10614" b="18060"/>
        <a:stretch/>
      </xdr:blipFill>
      <xdr:spPr>
        <a:xfrm>
          <a:off x="25088850" y="11601450"/>
          <a:ext cx="3338860" cy="2103120"/>
        </a:xfrm>
        <a:prstGeom prst="rect">
          <a:avLst/>
        </a:prstGeom>
      </xdr:spPr>
    </xdr:pic>
    <xdr:clientData/>
  </xdr:twoCellAnchor>
  <xdr:twoCellAnchor editAs="oneCell">
    <xdr:from>
      <xdr:col>8</xdr:col>
      <xdr:colOff>209550</xdr:colOff>
      <xdr:row>54</xdr:row>
      <xdr:rowOff>38100</xdr:rowOff>
    </xdr:from>
    <xdr:to>
      <xdr:col>11</xdr:col>
      <xdr:colOff>593772</xdr:colOff>
      <xdr:row>67</xdr:row>
      <xdr:rowOff>74295</xdr:rowOff>
    </xdr:to>
    <xdr:pic>
      <xdr:nvPicPr>
        <xdr:cNvPr id="8" name="Picture 7" descr="Diagram&#10;&#10;Description automatically generated">
          <a:extLst>
            <a:ext uri="{FF2B5EF4-FFF2-40B4-BE49-F238E27FC236}">
              <a16:creationId xmlns:a16="http://schemas.microsoft.com/office/drawing/2014/main" xmlns="" id="{F4E41A9D-CB34-416C-A511-3A6975ADD708}"/>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xmlns="" val="0"/>
            </a:ext>
          </a:extLst>
        </a:blip>
        <a:srcRect l="10273" t="16819" r="10443" b="17837"/>
        <a:stretch/>
      </xdr:blipFill>
      <xdr:spPr>
        <a:xfrm>
          <a:off x="8934450" y="11563350"/>
          <a:ext cx="3336972" cy="2103120"/>
        </a:xfrm>
        <a:prstGeom prst="rect">
          <a:avLst/>
        </a:prstGeom>
      </xdr:spPr>
    </xdr:pic>
    <xdr:clientData/>
  </xdr:twoCellAnchor>
  <xdr:twoCellAnchor editAs="oneCell">
    <xdr:from>
      <xdr:col>32</xdr:col>
      <xdr:colOff>47625</xdr:colOff>
      <xdr:row>54</xdr:row>
      <xdr:rowOff>95250</xdr:rowOff>
    </xdr:from>
    <xdr:to>
      <xdr:col>36</xdr:col>
      <xdr:colOff>31797</xdr:colOff>
      <xdr:row>67</xdr:row>
      <xdr:rowOff>131445</xdr:rowOff>
    </xdr:to>
    <xdr:pic>
      <xdr:nvPicPr>
        <xdr:cNvPr id="18" name="Picture 17" descr="Diagram&#10;&#10;Description automatically generated">
          <a:extLst>
            <a:ext uri="{FF2B5EF4-FFF2-40B4-BE49-F238E27FC236}">
              <a16:creationId xmlns:a16="http://schemas.microsoft.com/office/drawing/2014/main" xmlns="" id="{2C606CC4-1D91-4835-BC4E-59CE2B102D7F}"/>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xmlns="" val="0"/>
            </a:ext>
          </a:extLst>
        </a:blip>
        <a:srcRect l="10273" t="16819" r="10443" b="17837"/>
        <a:stretch/>
      </xdr:blipFill>
      <xdr:spPr>
        <a:xfrm>
          <a:off x="30184725" y="11620500"/>
          <a:ext cx="3336972" cy="2103120"/>
        </a:xfrm>
        <a:prstGeom prst="rect">
          <a:avLst/>
        </a:prstGeom>
      </xdr:spPr>
    </xdr:pic>
    <xdr:clientData/>
  </xdr:twoCellAnchor>
  <xdr:twoCellAnchor editAs="oneCell">
    <xdr:from>
      <xdr:col>1</xdr:col>
      <xdr:colOff>752475</xdr:colOff>
      <xdr:row>71</xdr:row>
      <xdr:rowOff>133350</xdr:rowOff>
    </xdr:from>
    <xdr:to>
      <xdr:col>5</xdr:col>
      <xdr:colOff>697734</xdr:colOff>
      <xdr:row>83</xdr:row>
      <xdr:rowOff>110490</xdr:rowOff>
    </xdr:to>
    <xdr:pic>
      <xdr:nvPicPr>
        <xdr:cNvPr id="3" name="Picture 2">
          <a:extLst>
            <a:ext uri="{FF2B5EF4-FFF2-40B4-BE49-F238E27FC236}">
              <a16:creationId xmlns:a16="http://schemas.microsoft.com/office/drawing/2014/main" xmlns="" id="{BE51C884-7344-416B-9229-E65C07322C77}"/>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xmlns="" val="0"/>
            </a:ext>
          </a:extLst>
        </a:blip>
        <a:stretch>
          <a:fillRect/>
        </a:stretch>
      </xdr:blipFill>
      <xdr:spPr>
        <a:xfrm>
          <a:off x="3609975" y="14401800"/>
          <a:ext cx="3345684" cy="1920240"/>
        </a:xfrm>
        <a:prstGeom prst="rect">
          <a:avLst/>
        </a:prstGeom>
      </xdr:spPr>
    </xdr:pic>
    <xdr:clientData/>
  </xdr:twoCellAnchor>
  <xdr:twoCellAnchor editAs="oneCell">
    <xdr:from>
      <xdr:col>8</xdr:col>
      <xdr:colOff>180975</xdr:colOff>
      <xdr:row>71</xdr:row>
      <xdr:rowOff>114300</xdr:rowOff>
    </xdr:from>
    <xdr:to>
      <xdr:col>11</xdr:col>
      <xdr:colOff>573909</xdr:colOff>
      <xdr:row>83</xdr:row>
      <xdr:rowOff>91440</xdr:rowOff>
    </xdr:to>
    <xdr:pic>
      <xdr:nvPicPr>
        <xdr:cNvPr id="23" name="Picture 22">
          <a:extLst>
            <a:ext uri="{FF2B5EF4-FFF2-40B4-BE49-F238E27FC236}">
              <a16:creationId xmlns:a16="http://schemas.microsoft.com/office/drawing/2014/main" xmlns="" id="{9294144B-4039-4038-924D-A64C769C0D82}"/>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xmlns="" val="0"/>
            </a:ext>
          </a:extLst>
        </a:blip>
        <a:stretch>
          <a:fillRect/>
        </a:stretch>
      </xdr:blipFill>
      <xdr:spPr>
        <a:xfrm>
          <a:off x="8905875" y="14382750"/>
          <a:ext cx="3345684" cy="1920240"/>
        </a:xfrm>
        <a:prstGeom prst="rect">
          <a:avLst/>
        </a:prstGeom>
      </xdr:spPr>
    </xdr:pic>
    <xdr:clientData/>
  </xdr:twoCellAnchor>
  <xdr:twoCellAnchor editAs="oneCell">
    <xdr:from>
      <xdr:col>20</xdr:col>
      <xdr:colOff>161925</xdr:colOff>
      <xdr:row>71</xdr:row>
      <xdr:rowOff>142875</xdr:rowOff>
    </xdr:from>
    <xdr:to>
      <xdr:col>23</xdr:col>
      <xdr:colOff>773934</xdr:colOff>
      <xdr:row>83</xdr:row>
      <xdr:rowOff>120015</xdr:rowOff>
    </xdr:to>
    <xdr:pic>
      <xdr:nvPicPr>
        <xdr:cNvPr id="5" name="Picture 4">
          <a:extLst>
            <a:ext uri="{FF2B5EF4-FFF2-40B4-BE49-F238E27FC236}">
              <a16:creationId xmlns:a16="http://schemas.microsoft.com/office/drawing/2014/main" xmlns="" id="{15C0500C-0488-4245-8196-3C642ADA212D}"/>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xmlns="" val="0"/>
            </a:ext>
          </a:extLst>
        </a:blip>
        <a:stretch>
          <a:fillRect/>
        </a:stretch>
      </xdr:blipFill>
      <xdr:spPr>
        <a:xfrm>
          <a:off x="19945350" y="14411325"/>
          <a:ext cx="3345684" cy="1920240"/>
        </a:xfrm>
        <a:prstGeom prst="rect">
          <a:avLst/>
        </a:prstGeom>
      </xdr:spPr>
    </xdr:pic>
    <xdr:clientData/>
  </xdr:twoCellAnchor>
  <xdr:twoCellAnchor editAs="oneCell">
    <xdr:from>
      <xdr:col>25</xdr:col>
      <xdr:colOff>819150</xdr:colOff>
      <xdr:row>71</xdr:row>
      <xdr:rowOff>114300</xdr:rowOff>
    </xdr:from>
    <xdr:to>
      <xdr:col>29</xdr:col>
      <xdr:colOff>783459</xdr:colOff>
      <xdr:row>83</xdr:row>
      <xdr:rowOff>91440</xdr:rowOff>
    </xdr:to>
    <xdr:pic>
      <xdr:nvPicPr>
        <xdr:cNvPr id="26" name="Picture 25">
          <a:extLst>
            <a:ext uri="{FF2B5EF4-FFF2-40B4-BE49-F238E27FC236}">
              <a16:creationId xmlns:a16="http://schemas.microsoft.com/office/drawing/2014/main" xmlns="" id="{670D96F2-AFD1-4CAE-B1CD-8AADAE282E51}"/>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xmlns="" val="0"/>
            </a:ext>
          </a:extLst>
        </a:blip>
        <a:stretch>
          <a:fillRect/>
        </a:stretch>
      </xdr:blipFill>
      <xdr:spPr>
        <a:xfrm>
          <a:off x="25069800" y="14382750"/>
          <a:ext cx="3345684" cy="1920240"/>
        </a:xfrm>
        <a:prstGeom prst="rect">
          <a:avLst/>
        </a:prstGeom>
      </xdr:spPr>
    </xdr:pic>
    <xdr:clientData/>
  </xdr:twoCellAnchor>
  <xdr:twoCellAnchor editAs="oneCell">
    <xdr:from>
      <xdr:col>31</xdr:col>
      <xdr:colOff>885825</xdr:colOff>
      <xdr:row>71</xdr:row>
      <xdr:rowOff>95250</xdr:rowOff>
    </xdr:from>
    <xdr:to>
      <xdr:col>35</xdr:col>
      <xdr:colOff>850134</xdr:colOff>
      <xdr:row>83</xdr:row>
      <xdr:rowOff>72390</xdr:rowOff>
    </xdr:to>
    <xdr:pic>
      <xdr:nvPicPr>
        <xdr:cNvPr id="27" name="Picture 26">
          <a:extLst>
            <a:ext uri="{FF2B5EF4-FFF2-40B4-BE49-F238E27FC236}">
              <a16:creationId xmlns:a16="http://schemas.microsoft.com/office/drawing/2014/main" xmlns="" id="{DF55F07A-2FFA-4C8C-9CF0-5856B3CC526D}"/>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xmlns="" val="0"/>
            </a:ext>
          </a:extLst>
        </a:blip>
        <a:stretch>
          <a:fillRect/>
        </a:stretch>
      </xdr:blipFill>
      <xdr:spPr>
        <a:xfrm>
          <a:off x="30127575" y="14363700"/>
          <a:ext cx="3345684" cy="1920240"/>
        </a:xfrm>
        <a:prstGeom prst="rect">
          <a:avLst/>
        </a:prstGeom>
      </xdr:spPr>
    </xdr:pic>
    <xdr:clientData/>
  </xdr:twoCellAnchor>
  <xdr:twoCellAnchor>
    <xdr:from>
      <xdr:col>2</xdr:col>
      <xdr:colOff>47625</xdr:colOff>
      <xdr:row>87</xdr:row>
      <xdr:rowOff>114300</xdr:rowOff>
    </xdr:from>
    <xdr:to>
      <xdr:col>2</xdr:col>
      <xdr:colOff>793937</xdr:colOff>
      <xdr:row>87</xdr:row>
      <xdr:rowOff>117662</xdr:rowOff>
    </xdr:to>
    <xdr:cxnSp macro="">
      <xdr:nvCxnSpPr>
        <xdr:cNvPr id="32" name="Straight Arrow Connector 31">
          <a:extLst>
            <a:ext uri="{FF2B5EF4-FFF2-40B4-BE49-F238E27FC236}">
              <a16:creationId xmlns:a16="http://schemas.microsoft.com/office/drawing/2014/main" xmlns="" id="{C83D7DD3-80E8-4C32-A7AC-25F141823BFB}"/>
            </a:ext>
          </a:extLst>
        </xdr:cNvPr>
        <xdr:cNvCxnSpPr/>
      </xdr:nvCxnSpPr>
      <xdr:spPr>
        <a:xfrm>
          <a:off x="3714750" y="170211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476250</xdr:colOff>
      <xdr:row>88</xdr:row>
      <xdr:rowOff>38100</xdr:rowOff>
    </xdr:from>
    <xdr:to>
      <xdr:col>2</xdr:col>
      <xdr:colOff>485775</xdr:colOff>
      <xdr:row>88</xdr:row>
      <xdr:rowOff>171450</xdr:rowOff>
    </xdr:to>
    <xdr:cxnSp macro="">
      <xdr:nvCxnSpPr>
        <xdr:cNvPr id="33" name="Straight Arrow Connector 32">
          <a:extLst>
            <a:ext uri="{FF2B5EF4-FFF2-40B4-BE49-F238E27FC236}">
              <a16:creationId xmlns:a16="http://schemas.microsoft.com/office/drawing/2014/main" xmlns="" id="{0CA26FF0-EC26-4E2C-B4C8-3A4E8082E27D}"/>
            </a:ext>
          </a:extLst>
        </xdr:cNvPr>
        <xdr:cNvCxnSpPr/>
      </xdr:nvCxnSpPr>
      <xdr:spPr>
        <a:xfrm flipH="1">
          <a:off x="4143375" y="171450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8</xdr:col>
      <xdr:colOff>47625</xdr:colOff>
      <xdr:row>87</xdr:row>
      <xdr:rowOff>114300</xdr:rowOff>
    </xdr:from>
    <xdr:to>
      <xdr:col>8</xdr:col>
      <xdr:colOff>793937</xdr:colOff>
      <xdr:row>87</xdr:row>
      <xdr:rowOff>117662</xdr:rowOff>
    </xdr:to>
    <xdr:cxnSp macro="">
      <xdr:nvCxnSpPr>
        <xdr:cNvPr id="34" name="Straight Arrow Connector 33">
          <a:extLst>
            <a:ext uri="{FF2B5EF4-FFF2-40B4-BE49-F238E27FC236}">
              <a16:creationId xmlns:a16="http://schemas.microsoft.com/office/drawing/2014/main" xmlns="" id="{CF1C1DD9-A1BB-4BB5-BD98-E3BDFD245AD5}"/>
            </a:ext>
          </a:extLst>
        </xdr:cNvPr>
        <xdr:cNvCxnSpPr/>
      </xdr:nvCxnSpPr>
      <xdr:spPr>
        <a:xfrm>
          <a:off x="3714750" y="170211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8</xdr:col>
      <xdr:colOff>476250</xdr:colOff>
      <xdr:row>88</xdr:row>
      <xdr:rowOff>38100</xdr:rowOff>
    </xdr:from>
    <xdr:to>
      <xdr:col>8</xdr:col>
      <xdr:colOff>485775</xdr:colOff>
      <xdr:row>88</xdr:row>
      <xdr:rowOff>171450</xdr:rowOff>
    </xdr:to>
    <xdr:cxnSp macro="">
      <xdr:nvCxnSpPr>
        <xdr:cNvPr id="35" name="Straight Arrow Connector 34">
          <a:extLst>
            <a:ext uri="{FF2B5EF4-FFF2-40B4-BE49-F238E27FC236}">
              <a16:creationId xmlns:a16="http://schemas.microsoft.com/office/drawing/2014/main" xmlns="" id="{CC7A14A4-4370-46A0-BB45-15D131F98D4C}"/>
            </a:ext>
          </a:extLst>
        </xdr:cNvPr>
        <xdr:cNvCxnSpPr/>
      </xdr:nvCxnSpPr>
      <xdr:spPr>
        <a:xfrm flipH="1">
          <a:off x="4143375" y="171450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14</xdr:col>
      <xdr:colOff>47625</xdr:colOff>
      <xdr:row>87</xdr:row>
      <xdr:rowOff>114300</xdr:rowOff>
    </xdr:from>
    <xdr:to>
      <xdr:col>14</xdr:col>
      <xdr:colOff>793937</xdr:colOff>
      <xdr:row>87</xdr:row>
      <xdr:rowOff>117662</xdr:rowOff>
    </xdr:to>
    <xdr:cxnSp macro="">
      <xdr:nvCxnSpPr>
        <xdr:cNvPr id="36" name="Straight Arrow Connector 35">
          <a:extLst>
            <a:ext uri="{FF2B5EF4-FFF2-40B4-BE49-F238E27FC236}">
              <a16:creationId xmlns:a16="http://schemas.microsoft.com/office/drawing/2014/main" xmlns="" id="{6A951F05-692F-4A6F-B7DE-D0F2EB35AB9C}"/>
            </a:ext>
          </a:extLst>
        </xdr:cNvPr>
        <xdr:cNvCxnSpPr/>
      </xdr:nvCxnSpPr>
      <xdr:spPr>
        <a:xfrm>
          <a:off x="8772525" y="170211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14</xdr:col>
      <xdr:colOff>476250</xdr:colOff>
      <xdr:row>88</xdr:row>
      <xdr:rowOff>38100</xdr:rowOff>
    </xdr:from>
    <xdr:to>
      <xdr:col>14</xdr:col>
      <xdr:colOff>485775</xdr:colOff>
      <xdr:row>88</xdr:row>
      <xdr:rowOff>171450</xdr:rowOff>
    </xdr:to>
    <xdr:cxnSp macro="">
      <xdr:nvCxnSpPr>
        <xdr:cNvPr id="37" name="Straight Arrow Connector 36">
          <a:extLst>
            <a:ext uri="{FF2B5EF4-FFF2-40B4-BE49-F238E27FC236}">
              <a16:creationId xmlns:a16="http://schemas.microsoft.com/office/drawing/2014/main" xmlns="" id="{BB0C2E83-06E7-4C43-B877-BFE442AC6133}"/>
            </a:ext>
          </a:extLst>
        </xdr:cNvPr>
        <xdr:cNvCxnSpPr/>
      </xdr:nvCxnSpPr>
      <xdr:spPr>
        <a:xfrm flipH="1">
          <a:off x="9201150" y="171450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26</xdr:col>
      <xdr:colOff>47625</xdr:colOff>
      <xdr:row>87</xdr:row>
      <xdr:rowOff>114300</xdr:rowOff>
    </xdr:from>
    <xdr:to>
      <xdr:col>26</xdr:col>
      <xdr:colOff>793937</xdr:colOff>
      <xdr:row>87</xdr:row>
      <xdr:rowOff>117662</xdr:rowOff>
    </xdr:to>
    <xdr:cxnSp macro="">
      <xdr:nvCxnSpPr>
        <xdr:cNvPr id="38" name="Straight Arrow Connector 37">
          <a:extLst>
            <a:ext uri="{FF2B5EF4-FFF2-40B4-BE49-F238E27FC236}">
              <a16:creationId xmlns:a16="http://schemas.microsoft.com/office/drawing/2014/main" xmlns="" id="{7AD2FF48-5A77-4190-88DB-A57424479EC5}"/>
            </a:ext>
          </a:extLst>
        </xdr:cNvPr>
        <xdr:cNvCxnSpPr/>
      </xdr:nvCxnSpPr>
      <xdr:spPr>
        <a:xfrm>
          <a:off x="14363700" y="170211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26</xdr:col>
      <xdr:colOff>476250</xdr:colOff>
      <xdr:row>88</xdr:row>
      <xdr:rowOff>38100</xdr:rowOff>
    </xdr:from>
    <xdr:to>
      <xdr:col>26</xdr:col>
      <xdr:colOff>485775</xdr:colOff>
      <xdr:row>88</xdr:row>
      <xdr:rowOff>171450</xdr:rowOff>
    </xdr:to>
    <xdr:cxnSp macro="">
      <xdr:nvCxnSpPr>
        <xdr:cNvPr id="39" name="Straight Arrow Connector 38">
          <a:extLst>
            <a:ext uri="{FF2B5EF4-FFF2-40B4-BE49-F238E27FC236}">
              <a16:creationId xmlns:a16="http://schemas.microsoft.com/office/drawing/2014/main" xmlns="" id="{2F6705F7-C07C-4158-B2B5-EAA2EC623085}"/>
            </a:ext>
          </a:extLst>
        </xdr:cNvPr>
        <xdr:cNvCxnSpPr/>
      </xdr:nvCxnSpPr>
      <xdr:spPr>
        <a:xfrm flipH="1">
          <a:off x="14792325" y="171450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32</xdr:col>
      <xdr:colOff>47625</xdr:colOff>
      <xdr:row>87</xdr:row>
      <xdr:rowOff>114300</xdr:rowOff>
    </xdr:from>
    <xdr:to>
      <xdr:col>32</xdr:col>
      <xdr:colOff>793937</xdr:colOff>
      <xdr:row>87</xdr:row>
      <xdr:rowOff>117662</xdr:rowOff>
    </xdr:to>
    <xdr:cxnSp macro="">
      <xdr:nvCxnSpPr>
        <xdr:cNvPr id="40" name="Straight Arrow Connector 39">
          <a:extLst>
            <a:ext uri="{FF2B5EF4-FFF2-40B4-BE49-F238E27FC236}">
              <a16:creationId xmlns:a16="http://schemas.microsoft.com/office/drawing/2014/main" xmlns="" id="{8165C428-A132-4232-A7FE-92F5C39AFF82}"/>
            </a:ext>
          </a:extLst>
        </xdr:cNvPr>
        <xdr:cNvCxnSpPr/>
      </xdr:nvCxnSpPr>
      <xdr:spPr>
        <a:xfrm>
          <a:off x="25193625" y="170211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32</xdr:col>
      <xdr:colOff>476250</xdr:colOff>
      <xdr:row>88</xdr:row>
      <xdr:rowOff>38100</xdr:rowOff>
    </xdr:from>
    <xdr:to>
      <xdr:col>32</xdr:col>
      <xdr:colOff>485775</xdr:colOff>
      <xdr:row>88</xdr:row>
      <xdr:rowOff>171450</xdr:rowOff>
    </xdr:to>
    <xdr:cxnSp macro="">
      <xdr:nvCxnSpPr>
        <xdr:cNvPr id="41" name="Straight Arrow Connector 40">
          <a:extLst>
            <a:ext uri="{FF2B5EF4-FFF2-40B4-BE49-F238E27FC236}">
              <a16:creationId xmlns:a16="http://schemas.microsoft.com/office/drawing/2014/main" xmlns="" id="{CA1D3C35-686E-46A7-8192-DC3C1FCA33AF}"/>
            </a:ext>
          </a:extLst>
        </xdr:cNvPr>
        <xdr:cNvCxnSpPr/>
      </xdr:nvCxnSpPr>
      <xdr:spPr>
        <a:xfrm flipH="1">
          <a:off x="25622250" y="171450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14</xdr:col>
      <xdr:colOff>31750</xdr:colOff>
      <xdr:row>54</xdr:row>
      <xdr:rowOff>95250</xdr:rowOff>
    </xdr:from>
    <xdr:to>
      <xdr:col>17</xdr:col>
      <xdr:colOff>679269</xdr:colOff>
      <xdr:row>67</xdr:row>
      <xdr:rowOff>131445</xdr:rowOff>
    </xdr:to>
    <xdr:pic>
      <xdr:nvPicPr>
        <xdr:cNvPr id="25" name="Picture 24" descr="Diagram&#10;&#10;Description automatically generated">
          <a:extLst>
            <a:ext uri="{FF2B5EF4-FFF2-40B4-BE49-F238E27FC236}">
              <a16:creationId xmlns:a16="http://schemas.microsoft.com/office/drawing/2014/main" xmlns="" id="{E5322977-F06B-4BB8-883F-7ED01B8E9E33}"/>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xmlns="" val="0"/>
            </a:ext>
          </a:extLst>
        </a:blip>
        <a:srcRect l="10614" t="17056" r="10614" b="18060"/>
        <a:stretch/>
      </xdr:blipFill>
      <xdr:spPr>
        <a:xfrm>
          <a:off x="14372167" y="11736917"/>
          <a:ext cx="3335685" cy="2068195"/>
        </a:xfrm>
        <a:prstGeom prst="rect">
          <a:avLst/>
        </a:prstGeom>
      </xdr:spPr>
    </xdr:pic>
    <xdr:clientData/>
  </xdr:twoCellAnchor>
  <xdr:twoCellAnchor editAs="oneCell">
    <xdr:from>
      <xdr:col>14</xdr:col>
      <xdr:colOff>52917</xdr:colOff>
      <xdr:row>72</xdr:row>
      <xdr:rowOff>31750</xdr:rowOff>
    </xdr:from>
    <xdr:to>
      <xdr:col>17</xdr:col>
      <xdr:colOff>646708</xdr:colOff>
      <xdr:row>84</xdr:row>
      <xdr:rowOff>10414</xdr:rowOff>
    </xdr:to>
    <xdr:pic>
      <xdr:nvPicPr>
        <xdr:cNvPr id="4" name="Picture 3">
          <a:extLst>
            <a:ext uri="{FF2B5EF4-FFF2-40B4-BE49-F238E27FC236}">
              <a16:creationId xmlns:a16="http://schemas.microsoft.com/office/drawing/2014/main" xmlns="" id="{F392B531-C593-0B01-1853-54EB3C487E54}"/>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xmlns="" val="0"/>
            </a:ext>
          </a:extLst>
        </a:blip>
        <a:stretch>
          <a:fillRect/>
        </a:stretch>
      </xdr:blipFill>
      <xdr:spPr>
        <a:xfrm>
          <a:off x="14393334" y="14530917"/>
          <a:ext cx="3281957" cy="188366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638175</xdr:colOff>
      <xdr:row>59</xdr:row>
      <xdr:rowOff>47625</xdr:rowOff>
    </xdr:from>
    <xdr:to>
      <xdr:col>5</xdr:col>
      <xdr:colOff>469947</xdr:colOff>
      <xdr:row>72</xdr:row>
      <xdr:rowOff>45720</xdr:rowOff>
    </xdr:to>
    <xdr:pic>
      <xdr:nvPicPr>
        <xdr:cNvPr id="2" name="Picture 1" descr="Diagram&#10;&#10;Description automatically generated">
          <a:extLst>
            <a:ext uri="{FF2B5EF4-FFF2-40B4-BE49-F238E27FC236}">
              <a16:creationId xmlns:a16="http://schemas.microsoft.com/office/drawing/2014/main" xmlns="" id="{00000000-0008-0000-0200-000002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xmlns="" val="0"/>
            </a:ext>
          </a:extLst>
        </a:blip>
        <a:srcRect l="10273" t="16819" r="10443" b="17837"/>
        <a:stretch/>
      </xdr:blipFill>
      <xdr:spPr>
        <a:xfrm>
          <a:off x="3495675" y="12068175"/>
          <a:ext cx="3336972" cy="2103120"/>
        </a:xfrm>
        <a:prstGeom prst="rect">
          <a:avLst/>
        </a:prstGeom>
      </xdr:spPr>
    </xdr:pic>
    <xdr:clientData/>
  </xdr:twoCellAnchor>
  <xdr:twoCellAnchor editAs="oneCell">
    <xdr:from>
      <xdr:col>7</xdr:col>
      <xdr:colOff>676275</xdr:colOff>
      <xdr:row>59</xdr:row>
      <xdr:rowOff>85725</xdr:rowOff>
    </xdr:from>
    <xdr:to>
      <xdr:col>11</xdr:col>
      <xdr:colOff>631872</xdr:colOff>
      <xdr:row>72</xdr:row>
      <xdr:rowOff>83820</xdr:rowOff>
    </xdr:to>
    <xdr:pic>
      <xdr:nvPicPr>
        <xdr:cNvPr id="3" name="Picture 2" descr="Diagram&#10;&#10;Description automatically generated">
          <a:extLst>
            <a:ext uri="{FF2B5EF4-FFF2-40B4-BE49-F238E27FC236}">
              <a16:creationId xmlns:a16="http://schemas.microsoft.com/office/drawing/2014/main" xmlns="" id="{00000000-0008-0000-0200-000003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xmlns="" val="0"/>
            </a:ext>
          </a:extLst>
        </a:blip>
        <a:srcRect l="10273" t="16819" r="10443" b="17837"/>
        <a:stretch/>
      </xdr:blipFill>
      <xdr:spPr>
        <a:xfrm>
          <a:off x="8486775" y="12106275"/>
          <a:ext cx="3336972" cy="2103120"/>
        </a:xfrm>
        <a:prstGeom prst="rect">
          <a:avLst/>
        </a:prstGeom>
      </xdr:spPr>
    </xdr:pic>
    <xdr:clientData/>
  </xdr:twoCellAnchor>
  <xdr:twoCellAnchor editAs="oneCell">
    <xdr:from>
      <xdr:col>13</xdr:col>
      <xdr:colOff>485775</xdr:colOff>
      <xdr:row>76</xdr:row>
      <xdr:rowOff>133350</xdr:rowOff>
    </xdr:from>
    <xdr:to>
      <xdr:col>17</xdr:col>
      <xdr:colOff>707261</xdr:colOff>
      <xdr:row>88</xdr:row>
      <xdr:rowOff>110490</xdr:rowOff>
    </xdr:to>
    <xdr:pic>
      <xdr:nvPicPr>
        <xdr:cNvPr id="16" name="Picture 15">
          <a:extLst>
            <a:ext uri="{FF2B5EF4-FFF2-40B4-BE49-F238E27FC236}">
              <a16:creationId xmlns:a16="http://schemas.microsoft.com/office/drawing/2014/main" xmlns="" id="{0AE670B6-A1E5-49F3-97BC-FDAD915B1C3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xmlns="" val="0"/>
            </a:ext>
          </a:extLst>
        </a:blip>
        <a:stretch>
          <a:fillRect/>
        </a:stretch>
      </xdr:blipFill>
      <xdr:spPr>
        <a:xfrm>
          <a:off x="13087350" y="15097125"/>
          <a:ext cx="3345686" cy="1920240"/>
        </a:xfrm>
        <a:prstGeom prst="rect">
          <a:avLst/>
        </a:prstGeom>
      </xdr:spPr>
    </xdr:pic>
    <xdr:clientData/>
  </xdr:twoCellAnchor>
  <xdr:twoCellAnchor>
    <xdr:from>
      <xdr:col>2</xdr:col>
      <xdr:colOff>47625</xdr:colOff>
      <xdr:row>92</xdr:row>
      <xdr:rowOff>114300</xdr:rowOff>
    </xdr:from>
    <xdr:to>
      <xdr:col>2</xdr:col>
      <xdr:colOff>793937</xdr:colOff>
      <xdr:row>92</xdr:row>
      <xdr:rowOff>117662</xdr:rowOff>
    </xdr:to>
    <xdr:cxnSp macro="">
      <xdr:nvCxnSpPr>
        <xdr:cNvPr id="19" name="Straight Arrow Connector 18">
          <a:extLst>
            <a:ext uri="{FF2B5EF4-FFF2-40B4-BE49-F238E27FC236}">
              <a16:creationId xmlns:a16="http://schemas.microsoft.com/office/drawing/2014/main" xmlns="" id="{B638DF0E-ECAA-4E34-BA9C-7EFAE3CAD049}"/>
            </a:ext>
          </a:extLst>
        </xdr:cNvPr>
        <xdr:cNvCxnSpPr/>
      </xdr:nvCxnSpPr>
      <xdr:spPr>
        <a:xfrm>
          <a:off x="3714750" y="170211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476250</xdr:colOff>
      <xdr:row>93</xdr:row>
      <xdr:rowOff>38100</xdr:rowOff>
    </xdr:from>
    <xdr:to>
      <xdr:col>2</xdr:col>
      <xdr:colOff>485775</xdr:colOff>
      <xdr:row>93</xdr:row>
      <xdr:rowOff>171450</xdr:rowOff>
    </xdr:to>
    <xdr:cxnSp macro="">
      <xdr:nvCxnSpPr>
        <xdr:cNvPr id="20" name="Straight Arrow Connector 19">
          <a:extLst>
            <a:ext uri="{FF2B5EF4-FFF2-40B4-BE49-F238E27FC236}">
              <a16:creationId xmlns:a16="http://schemas.microsoft.com/office/drawing/2014/main" xmlns="" id="{1441931F-6419-4A5E-B633-1054058EBA7A}"/>
            </a:ext>
          </a:extLst>
        </xdr:cNvPr>
        <xdr:cNvCxnSpPr/>
      </xdr:nvCxnSpPr>
      <xdr:spPr>
        <a:xfrm flipH="1">
          <a:off x="4143375" y="171450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8</xdr:col>
      <xdr:colOff>47625</xdr:colOff>
      <xdr:row>92</xdr:row>
      <xdr:rowOff>114300</xdr:rowOff>
    </xdr:from>
    <xdr:to>
      <xdr:col>8</xdr:col>
      <xdr:colOff>793937</xdr:colOff>
      <xdr:row>92</xdr:row>
      <xdr:rowOff>117662</xdr:rowOff>
    </xdr:to>
    <xdr:cxnSp macro="">
      <xdr:nvCxnSpPr>
        <xdr:cNvPr id="21" name="Straight Arrow Connector 20">
          <a:extLst>
            <a:ext uri="{FF2B5EF4-FFF2-40B4-BE49-F238E27FC236}">
              <a16:creationId xmlns:a16="http://schemas.microsoft.com/office/drawing/2014/main" xmlns="" id="{3A4A1B76-FFC8-42B2-8A52-F6A473C08344}"/>
            </a:ext>
          </a:extLst>
        </xdr:cNvPr>
        <xdr:cNvCxnSpPr/>
      </xdr:nvCxnSpPr>
      <xdr:spPr>
        <a:xfrm>
          <a:off x="3867150" y="1771650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8</xdr:col>
      <xdr:colOff>476250</xdr:colOff>
      <xdr:row>93</xdr:row>
      <xdr:rowOff>38100</xdr:rowOff>
    </xdr:from>
    <xdr:to>
      <xdr:col>8</xdr:col>
      <xdr:colOff>485775</xdr:colOff>
      <xdr:row>93</xdr:row>
      <xdr:rowOff>171450</xdr:rowOff>
    </xdr:to>
    <xdr:cxnSp macro="">
      <xdr:nvCxnSpPr>
        <xdr:cNvPr id="22" name="Straight Arrow Connector 21">
          <a:extLst>
            <a:ext uri="{FF2B5EF4-FFF2-40B4-BE49-F238E27FC236}">
              <a16:creationId xmlns:a16="http://schemas.microsoft.com/office/drawing/2014/main" xmlns="" id="{C23E76F8-A227-48B2-A023-67D243189CC3}"/>
            </a:ext>
          </a:extLst>
        </xdr:cNvPr>
        <xdr:cNvCxnSpPr/>
      </xdr:nvCxnSpPr>
      <xdr:spPr>
        <a:xfrm flipH="1">
          <a:off x="4295775" y="17840325"/>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14</xdr:col>
      <xdr:colOff>47625</xdr:colOff>
      <xdr:row>92</xdr:row>
      <xdr:rowOff>114300</xdr:rowOff>
    </xdr:from>
    <xdr:to>
      <xdr:col>14</xdr:col>
      <xdr:colOff>793937</xdr:colOff>
      <xdr:row>92</xdr:row>
      <xdr:rowOff>117662</xdr:rowOff>
    </xdr:to>
    <xdr:cxnSp macro="">
      <xdr:nvCxnSpPr>
        <xdr:cNvPr id="23" name="Straight Arrow Connector 22">
          <a:extLst>
            <a:ext uri="{FF2B5EF4-FFF2-40B4-BE49-F238E27FC236}">
              <a16:creationId xmlns:a16="http://schemas.microsoft.com/office/drawing/2014/main" xmlns="" id="{37025608-F7AA-4B2A-A63F-FF4A1B2E9D43}"/>
            </a:ext>
          </a:extLst>
        </xdr:cNvPr>
        <xdr:cNvCxnSpPr/>
      </xdr:nvCxnSpPr>
      <xdr:spPr>
        <a:xfrm>
          <a:off x="8658225" y="1771650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14</xdr:col>
      <xdr:colOff>476250</xdr:colOff>
      <xdr:row>93</xdr:row>
      <xdr:rowOff>38100</xdr:rowOff>
    </xdr:from>
    <xdr:to>
      <xdr:col>14</xdr:col>
      <xdr:colOff>485775</xdr:colOff>
      <xdr:row>93</xdr:row>
      <xdr:rowOff>171450</xdr:rowOff>
    </xdr:to>
    <xdr:cxnSp macro="">
      <xdr:nvCxnSpPr>
        <xdr:cNvPr id="24" name="Straight Arrow Connector 23">
          <a:extLst>
            <a:ext uri="{FF2B5EF4-FFF2-40B4-BE49-F238E27FC236}">
              <a16:creationId xmlns:a16="http://schemas.microsoft.com/office/drawing/2014/main" xmlns="" id="{C1F61579-8EC2-4E83-849E-3EF25C202CE8}"/>
            </a:ext>
          </a:extLst>
        </xdr:cNvPr>
        <xdr:cNvCxnSpPr/>
      </xdr:nvCxnSpPr>
      <xdr:spPr>
        <a:xfrm flipH="1">
          <a:off x="9086850" y="17840325"/>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20</xdr:col>
      <xdr:colOff>47625</xdr:colOff>
      <xdr:row>92</xdr:row>
      <xdr:rowOff>114300</xdr:rowOff>
    </xdr:from>
    <xdr:to>
      <xdr:col>20</xdr:col>
      <xdr:colOff>793937</xdr:colOff>
      <xdr:row>92</xdr:row>
      <xdr:rowOff>117662</xdr:rowOff>
    </xdr:to>
    <xdr:cxnSp macro="">
      <xdr:nvCxnSpPr>
        <xdr:cNvPr id="25" name="Straight Arrow Connector 24">
          <a:extLst>
            <a:ext uri="{FF2B5EF4-FFF2-40B4-BE49-F238E27FC236}">
              <a16:creationId xmlns:a16="http://schemas.microsoft.com/office/drawing/2014/main" xmlns="" id="{14A021BD-4015-44DB-B21F-D1C12D5EEAF4}"/>
            </a:ext>
          </a:extLst>
        </xdr:cNvPr>
        <xdr:cNvCxnSpPr/>
      </xdr:nvCxnSpPr>
      <xdr:spPr>
        <a:xfrm>
          <a:off x="13430250" y="17716500"/>
          <a:ext cx="736787"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20</xdr:col>
      <xdr:colOff>476250</xdr:colOff>
      <xdr:row>93</xdr:row>
      <xdr:rowOff>38100</xdr:rowOff>
    </xdr:from>
    <xdr:to>
      <xdr:col>20</xdr:col>
      <xdr:colOff>485775</xdr:colOff>
      <xdr:row>93</xdr:row>
      <xdr:rowOff>171450</xdr:rowOff>
    </xdr:to>
    <xdr:cxnSp macro="">
      <xdr:nvCxnSpPr>
        <xdr:cNvPr id="26" name="Straight Arrow Connector 25">
          <a:extLst>
            <a:ext uri="{FF2B5EF4-FFF2-40B4-BE49-F238E27FC236}">
              <a16:creationId xmlns:a16="http://schemas.microsoft.com/office/drawing/2014/main" xmlns="" id="{750E0D2C-A3D4-4818-A3E4-E00BDB61DD35}"/>
            </a:ext>
          </a:extLst>
        </xdr:cNvPr>
        <xdr:cNvCxnSpPr/>
      </xdr:nvCxnSpPr>
      <xdr:spPr>
        <a:xfrm flipH="1">
          <a:off x="13858875" y="17840325"/>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7</xdr:col>
      <xdr:colOff>762000</xdr:colOff>
      <xdr:row>76</xdr:row>
      <xdr:rowOff>157370</xdr:rowOff>
    </xdr:from>
    <xdr:to>
      <xdr:col>12</xdr:col>
      <xdr:colOff>11519</xdr:colOff>
      <xdr:row>88</xdr:row>
      <xdr:rowOff>134510</xdr:rowOff>
    </xdr:to>
    <xdr:pic>
      <xdr:nvPicPr>
        <xdr:cNvPr id="28" name="Picture 27">
          <a:extLst>
            <a:ext uri="{FF2B5EF4-FFF2-40B4-BE49-F238E27FC236}">
              <a16:creationId xmlns:a16="http://schemas.microsoft.com/office/drawing/2014/main" xmlns="" id="{94013D03-DD8B-4725-A0EF-41DFEC2F622C}"/>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xmlns="" val="0"/>
            </a:ext>
          </a:extLst>
        </a:blip>
        <a:stretch>
          <a:fillRect/>
        </a:stretch>
      </xdr:blipFill>
      <xdr:spPr>
        <a:xfrm>
          <a:off x="8564217" y="15215153"/>
          <a:ext cx="3349411" cy="1964966"/>
        </a:xfrm>
        <a:prstGeom prst="rect">
          <a:avLst/>
        </a:prstGeom>
      </xdr:spPr>
    </xdr:pic>
    <xdr:clientData/>
  </xdr:twoCellAnchor>
  <xdr:twoCellAnchor editAs="oneCell">
    <xdr:from>
      <xdr:col>19</xdr:col>
      <xdr:colOff>619125</xdr:colOff>
      <xdr:row>59</xdr:row>
      <xdr:rowOff>57148</xdr:rowOff>
    </xdr:from>
    <xdr:to>
      <xdr:col>24</xdr:col>
      <xdr:colOff>100350</xdr:colOff>
      <xdr:row>72</xdr:row>
      <xdr:rowOff>146683</xdr:rowOff>
    </xdr:to>
    <xdr:pic>
      <xdr:nvPicPr>
        <xdr:cNvPr id="31" name="Picture 30" descr="Diagram&#10;&#10;Description automatically generated">
          <a:extLst>
            <a:ext uri="{FF2B5EF4-FFF2-40B4-BE49-F238E27FC236}">
              <a16:creationId xmlns:a16="http://schemas.microsoft.com/office/drawing/2014/main" xmlns="" id="{43122736-57E4-4393-9911-775EBCFD2646}"/>
            </a:ext>
          </a:extLst>
        </xdr:cNvPr>
        <xdr:cNvPicPr>
          <a:picLocks noChangeAspect="1"/>
        </xdr:cNvPicPr>
      </xdr:nvPicPr>
      <xdr:blipFill rotWithShape="1">
        <a:blip xmlns:r="http://schemas.openxmlformats.org/officeDocument/2006/relationships" r:embed="rId4" cstate="print">
          <a:extLst>
            <a:ext uri="{28A0092B-C50C-407E-A947-70E740481C1C}">
              <a14:useLocalDpi xmlns:a14="http://schemas.microsoft.com/office/drawing/2010/main" xmlns="" val="0"/>
            </a:ext>
          </a:extLst>
        </a:blip>
        <a:srcRect l="10102" t="16819" r="9762" b="17169"/>
        <a:stretch/>
      </xdr:blipFill>
      <xdr:spPr>
        <a:xfrm>
          <a:off x="17922875" y="11931648"/>
          <a:ext cx="3492308" cy="2153285"/>
        </a:xfrm>
        <a:prstGeom prst="rect">
          <a:avLst/>
        </a:prstGeom>
      </xdr:spPr>
    </xdr:pic>
    <xdr:clientData/>
  </xdr:twoCellAnchor>
  <xdr:twoCellAnchor editAs="oneCell">
    <xdr:from>
      <xdr:col>20</xdr:col>
      <xdr:colOff>10583</xdr:colOff>
      <xdr:row>76</xdr:row>
      <xdr:rowOff>116417</xdr:rowOff>
    </xdr:from>
    <xdr:to>
      <xdr:col>24</xdr:col>
      <xdr:colOff>117352</xdr:colOff>
      <xdr:row>88</xdr:row>
      <xdr:rowOff>93557</xdr:rowOff>
    </xdr:to>
    <xdr:pic>
      <xdr:nvPicPr>
        <xdr:cNvPr id="29" name="Picture 28">
          <a:extLst>
            <a:ext uri="{FF2B5EF4-FFF2-40B4-BE49-F238E27FC236}">
              <a16:creationId xmlns:a16="http://schemas.microsoft.com/office/drawing/2014/main" xmlns="" id="{991C3543-06BF-4076-A2B2-5177BEDD8D07}"/>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xmlns="" val="0"/>
            </a:ext>
          </a:extLst>
        </a:blip>
        <a:stretch>
          <a:fillRect/>
        </a:stretch>
      </xdr:blipFill>
      <xdr:spPr>
        <a:xfrm>
          <a:off x="18086916" y="14721417"/>
          <a:ext cx="3345269" cy="1882140"/>
        </a:xfrm>
        <a:prstGeom prst="rect">
          <a:avLst/>
        </a:prstGeom>
      </xdr:spPr>
    </xdr:pic>
    <xdr:clientData/>
  </xdr:twoCellAnchor>
  <xdr:twoCellAnchor editAs="oneCell">
    <xdr:from>
      <xdr:col>13</xdr:col>
      <xdr:colOff>687456</xdr:colOff>
      <xdr:row>59</xdr:row>
      <xdr:rowOff>8283</xdr:rowOff>
    </xdr:from>
    <xdr:to>
      <xdr:col>18</xdr:col>
      <xdr:colOff>284636</xdr:colOff>
      <xdr:row>72</xdr:row>
      <xdr:rowOff>97818</xdr:rowOff>
    </xdr:to>
    <xdr:pic>
      <xdr:nvPicPr>
        <xdr:cNvPr id="30" name="Picture 29" descr="Diagram&#10;&#10;Description automatically generated">
          <a:extLst>
            <a:ext uri="{FF2B5EF4-FFF2-40B4-BE49-F238E27FC236}">
              <a16:creationId xmlns:a16="http://schemas.microsoft.com/office/drawing/2014/main" xmlns="" id="{593C3535-8148-4053-8B34-C939F25C0C86}"/>
            </a:ext>
          </a:extLst>
        </xdr:cNvPr>
        <xdr:cNvPicPr>
          <a:picLocks noChangeAspect="1"/>
        </xdr:cNvPicPr>
      </xdr:nvPicPr>
      <xdr:blipFill rotWithShape="1">
        <a:blip xmlns:r="http://schemas.openxmlformats.org/officeDocument/2006/relationships" r:embed="rId4" cstate="print">
          <a:extLst>
            <a:ext uri="{28A0092B-C50C-407E-A947-70E740481C1C}">
              <a14:useLocalDpi xmlns:a14="http://schemas.microsoft.com/office/drawing/2010/main" xmlns="" val="0"/>
            </a:ext>
          </a:extLst>
        </a:blip>
        <a:srcRect l="10102" t="16819" r="9762" b="17169"/>
        <a:stretch/>
      </xdr:blipFill>
      <xdr:spPr>
        <a:xfrm>
          <a:off x="13293586" y="12382500"/>
          <a:ext cx="3490007" cy="2243014"/>
        </a:xfrm>
        <a:prstGeom prst="rect">
          <a:avLst/>
        </a:prstGeom>
      </xdr:spPr>
    </xdr:pic>
    <xdr:clientData/>
  </xdr:twoCellAnchor>
  <xdr:twoCellAnchor editAs="oneCell">
    <xdr:from>
      <xdr:col>1</xdr:col>
      <xdr:colOff>405848</xdr:colOff>
      <xdr:row>76</xdr:row>
      <xdr:rowOff>66261</xdr:rowOff>
    </xdr:from>
    <xdr:to>
      <xdr:col>5</xdr:col>
      <xdr:colOff>646285</xdr:colOff>
      <xdr:row>89</xdr:row>
      <xdr:rowOff>61623</xdr:rowOff>
    </xdr:to>
    <xdr:pic>
      <xdr:nvPicPr>
        <xdr:cNvPr id="5" name="Picture 4">
          <a:extLst>
            <a:ext uri="{FF2B5EF4-FFF2-40B4-BE49-F238E27FC236}">
              <a16:creationId xmlns:a16="http://schemas.microsoft.com/office/drawing/2014/main" xmlns="" id="{CF37FE9E-4FF4-9619-9E99-A0E9CD4CE58B}"/>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xmlns="" val="0"/>
            </a:ext>
          </a:extLst>
        </a:blip>
        <a:stretch>
          <a:fillRect/>
        </a:stretch>
      </xdr:blipFill>
      <xdr:spPr>
        <a:xfrm>
          <a:off x="3263348" y="15281413"/>
          <a:ext cx="3743980" cy="214884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dimension ref="A1:DI272"/>
  <sheetViews>
    <sheetView showGridLines="0" zoomScale="115" zoomScaleNormal="115" workbookViewId="0">
      <pane xSplit="1" ySplit="2" topLeftCell="B75" activePane="bottomRight" state="frozen"/>
      <selection pane="topRight" activeCell="B1" sqref="B1"/>
      <selection pane="bottomLeft" activeCell="A3" sqref="A3"/>
      <selection pane="bottomRight" activeCell="A37" sqref="A37:A43"/>
    </sheetView>
  </sheetViews>
  <sheetFormatPr defaultRowHeight="12.75"/>
  <cols>
    <col min="1" max="1" width="42.7109375" style="1" customWidth="1"/>
    <col min="2" max="5" width="13" style="1" customWidth="1"/>
    <col min="6" max="6" width="10.42578125" style="1" bestFit="1" customWidth="1"/>
    <col min="7" max="7" width="10.42578125" style="1" customWidth="1"/>
    <col min="8" max="11" width="13" style="1" customWidth="1"/>
    <col min="12" max="12" width="10.42578125" style="1" bestFit="1" customWidth="1"/>
    <col min="13" max="13" width="10.42578125" style="1" customWidth="1"/>
    <col min="14" max="17" width="13" style="1" customWidth="1"/>
    <col min="18" max="18" width="11.42578125" style="1" customWidth="1"/>
    <col min="19" max="19" width="10.42578125" style="1" customWidth="1"/>
    <col min="20" max="23" width="13" style="1" customWidth="1"/>
    <col min="24" max="24" width="10.42578125" style="1" bestFit="1" customWidth="1"/>
    <col min="25" max="25" width="10.42578125" style="1" customWidth="1"/>
    <col min="26" max="29" width="13" style="1" customWidth="1"/>
    <col min="30" max="30" width="12" style="1" customWidth="1"/>
    <col min="31" max="31" width="10.42578125" style="1" customWidth="1"/>
    <col min="32" max="35" width="13" style="1" customWidth="1"/>
    <col min="36" max="36" width="10.7109375" style="1" bestFit="1" customWidth="1"/>
    <col min="37" max="37" width="10.7109375" style="1" customWidth="1"/>
    <col min="38" max="41" width="13" style="1" customWidth="1"/>
    <col min="42" max="42" width="10.42578125" style="1" bestFit="1" customWidth="1"/>
    <col min="43" max="43" width="10.42578125" style="1" customWidth="1"/>
    <col min="44" max="46" width="13" style="1" customWidth="1"/>
    <col min="47" max="47" width="11.7109375" style="1" customWidth="1"/>
    <col min="48" max="48" width="12.7109375" style="1" customWidth="1"/>
    <col min="49" max="49" width="11.7109375" style="1" customWidth="1"/>
    <col min="50" max="53" width="13" style="1" customWidth="1"/>
    <col min="54" max="54" width="10.42578125" style="1" bestFit="1" customWidth="1"/>
    <col min="55" max="55" width="10.42578125" style="1" customWidth="1"/>
    <col min="56" max="59" width="13" style="1" customWidth="1"/>
    <col min="60" max="60" width="10.42578125" style="1" bestFit="1" customWidth="1"/>
    <col min="61" max="61" width="10.42578125" style="1" customWidth="1"/>
    <col min="62" max="62" width="13.140625" style="1" customWidth="1"/>
    <col min="63" max="64" width="16" style="1" customWidth="1"/>
    <col min="65" max="65" width="13" style="1" customWidth="1"/>
    <col min="66" max="67" width="11.42578125" style="1" customWidth="1"/>
    <col min="68" max="71" width="13" style="1" customWidth="1"/>
    <col min="72" max="72" width="10.42578125" style="1" bestFit="1" customWidth="1"/>
    <col min="73" max="73" width="10.42578125" style="1" customWidth="1"/>
    <col min="74" max="79" width="13.85546875" style="1" customWidth="1"/>
    <col min="80" max="80" width="11.42578125" style="1" customWidth="1"/>
    <col min="81" max="82" width="12.7109375" style="1" customWidth="1"/>
    <col min="83" max="83" width="10.28515625" style="1" customWidth="1"/>
    <col min="84" max="84" width="10.85546875" style="1" customWidth="1"/>
    <col min="85" max="85" width="10.42578125" style="1" bestFit="1" customWidth="1"/>
    <col min="86" max="86" width="11.42578125" style="1" customWidth="1"/>
    <col min="87" max="88" width="12.7109375" style="1" customWidth="1"/>
    <col min="89" max="89" width="10.28515625" style="1" customWidth="1"/>
    <col min="90" max="90" width="10.85546875" style="1" customWidth="1"/>
    <col min="91" max="91" width="10.42578125" style="1" bestFit="1" customWidth="1"/>
    <col min="92" max="92" width="11.42578125" style="1" customWidth="1"/>
    <col min="93" max="94" width="12.7109375" style="1" customWidth="1"/>
    <col min="95" max="95" width="10.28515625" style="1" customWidth="1"/>
    <col min="96" max="96" width="10.85546875" style="1" customWidth="1"/>
    <col min="97" max="97" width="10.42578125" style="1" bestFit="1" customWidth="1"/>
    <col min="98" max="16384" width="9.140625" style="1"/>
  </cols>
  <sheetData>
    <row r="1" spans="1:113" ht="13.5" customHeight="1" thickBot="1">
      <c r="A1" s="3" t="s">
        <v>397</v>
      </c>
      <c r="B1" s="3"/>
      <c r="C1" s="3"/>
      <c r="D1" s="3"/>
      <c r="E1" s="3"/>
      <c r="F1" s="3"/>
      <c r="G1" s="3"/>
      <c r="H1" s="3"/>
      <c r="I1" s="3"/>
      <c r="J1" s="4"/>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row>
    <row r="2" spans="1:113" s="17" customFormat="1" ht="12.75" customHeight="1">
      <c r="A2" s="26" t="s">
        <v>7</v>
      </c>
      <c r="B2" s="159" t="s">
        <v>232</v>
      </c>
      <c r="C2" s="160"/>
      <c r="D2" s="160"/>
      <c r="E2" s="160"/>
      <c r="F2" s="160"/>
      <c r="G2" s="161"/>
      <c r="H2" s="159" t="s">
        <v>168</v>
      </c>
      <c r="I2" s="160"/>
      <c r="J2" s="160"/>
      <c r="K2" s="160"/>
      <c r="L2" s="160"/>
      <c r="M2" s="161"/>
      <c r="N2" s="159" t="s">
        <v>82</v>
      </c>
      <c r="O2" s="160"/>
      <c r="P2" s="160"/>
      <c r="Q2" s="160"/>
      <c r="R2" s="160"/>
      <c r="S2" s="161"/>
      <c r="T2" s="159" t="s">
        <v>11</v>
      </c>
      <c r="U2" s="160"/>
      <c r="V2" s="160"/>
      <c r="W2" s="160"/>
      <c r="X2" s="160"/>
      <c r="Y2" s="161"/>
      <c r="Z2" s="159" t="s">
        <v>12</v>
      </c>
      <c r="AA2" s="160"/>
      <c r="AB2" s="160"/>
      <c r="AC2" s="160"/>
      <c r="AD2" s="160"/>
      <c r="AE2" s="161"/>
      <c r="AF2" s="159" t="s">
        <v>13</v>
      </c>
      <c r="AG2" s="160"/>
      <c r="AH2" s="160"/>
      <c r="AI2" s="160"/>
      <c r="AJ2" s="160"/>
      <c r="AK2" s="161"/>
      <c r="AL2" s="159" t="s">
        <v>169</v>
      </c>
      <c r="AM2" s="160"/>
      <c r="AN2" s="160"/>
      <c r="AO2" s="160"/>
      <c r="AP2" s="160"/>
      <c r="AQ2" s="161"/>
      <c r="AR2" s="159" t="s">
        <v>16</v>
      </c>
      <c r="AS2" s="160"/>
      <c r="AT2" s="160"/>
      <c r="AU2" s="160"/>
      <c r="AV2" s="160"/>
      <c r="AW2" s="161"/>
      <c r="AX2" s="159" t="s">
        <v>170</v>
      </c>
      <c r="AY2" s="160"/>
      <c r="AZ2" s="160"/>
      <c r="BA2" s="160"/>
      <c r="BB2" s="160"/>
      <c r="BC2" s="161"/>
      <c r="BD2" s="159" t="s">
        <v>171</v>
      </c>
      <c r="BE2" s="160"/>
      <c r="BF2" s="160"/>
      <c r="BG2" s="160"/>
      <c r="BH2" s="160"/>
      <c r="BI2" s="161"/>
      <c r="BJ2" s="159" t="s">
        <v>83</v>
      </c>
      <c r="BK2" s="160"/>
      <c r="BL2" s="160"/>
      <c r="BM2" s="160"/>
      <c r="BN2" s="160"/>
      <c r="BO2" s="161"/>
      <c r="BP2" s="159" t="s">
        <v>14</v>
      </c>
      <c r="BQ2" s="160"/>
      <c r="BR2" s="160"/>
      <c r="BS2" s="160"/>
      <c r="BT2" s="160"/>
      <c r="BU2" s="161"/>
      <c r="BV2" s="159" t="s">
        <v>15</v>
      </c>
      <c r="BW2" s="160"/>
      <c r="BX2" s="160"/>
      <c r="BY2" s="160"/>
      <c r="BZ2" s="160"/>
      <c r="CA2" s="161"/>
      <c r="CB2" s="159" t="s">
        <v>60</v>
      </c>
      <c r="CC2" s="160"/>
      <c r="CD2" s="160"/>
      <c r="CE2" s="160"/>
      <c r="CF2" s="160"/>
      <c r="CG2" s="161"/>
      <c r="CH2" s="159" t="s">
        <v>125</v>
      </c>
      <c r="CI2" s="160"/>
      <c r="CJ2" s="160"/>
      <c r="CK2" s="160"/>
      <c r="CL2" s="160"/>
      <c r="CM2" s="161"/>
      <c r="CN2" s="159" t="s">
        <v>258</v>
      </c>
      <c r="CO2" s="160"/>
      <c r="CP2" s="160"/>
      <c r="CQ2" s="160"/>
      <c r="CR2" s="160"/>
      <c r="CS2" s="161"/>
      <c r="CT2" s="174"/>
      <c r="CU2" s="174"/>
      <c r="CV2" s="174"/>
      <c r="CW2" s="174"/>
      <c r="CX2" s="174"/>
      <c r="CY2" s="174"/>
      <c r="CZ2" s="174"/>
      <c r="DA2" s="174"/>
      <c r="DB2" s="174"/>
      <c r="DC2" s="174"/>
      <c r="DD2" s="174"/>
      <c r="DE2" s="174"/>
      <c r="DF2" s="174"/>
      <c r="DG2" s="174"/>
      <c r="DH2" s="174"/>
      <c r="DI2" s="174"/>
    </row>
    <row r="3" spans="1:113" s="7" customFormat="1">
      <c r="A3" s="25"/>
      <c r="B3" s="27"/>
      <c r="C3" s="27"/>
      <c r="D3" s="27"/>
      <c r="E3" s="27"/>
      <c r="F3" s="27"/>
      <c r="G3" s="27"/>
      <c r="H3" s="27"/>
      <c r="I3" s="27"/>
      <c r="J3" s="27"/>
      <c r="K3" s="27"/>
      <c r="L3" s="27"/>
      <c r="M3" s="27"/>
      <c r="N3" s="27"/>
      <c r="O3" s="27"/>
      <c r="P3" s="27"/>
      <c r="Q3" s="27"/>
      <c r="R3" s="27"/>
      <c r="S3" s="27"/>
      <c r="T3" s="27"/>
      <c r="U3" s="27"/>
      <c r="V3" s="27"/>
      <c r="W3" s="27"/>
      <c r="X3" s="27"/>
      <c r="Y3" s="27"/>
      <c r="Z3" s="27"/>
      <c r="AA3" s="27"/>
      <c r="AB3" s="27"/>
      <c r="AC3" s="27"/>
      <c r="AD3" s="27"/>
      <c r="AE3" s="27"/>
      <c r="AF3" s="27"/>
      <c r="AG3" s="27"/>
      <c r="AH3" s="27"/>
      <c r="AI3" s="27"/>
      <c r="AJ3" s="27"/>
      <c r="AK3" s="27"/>
      <c r="AL3" s="27"/>
      <c r="AM3" s="27"/>
      <c r="AN3" s="27"/>
      <c r="AO3" s="27"/>
      <c r="AP3" s="27"/>
      <c r="AQ3" s="27"/>
      <c r="AR3" s="27"/>
      <c r="AS3" s="27"/>
      <c r="AT3" s="27"/>
      <c r="AU3" s="27"/>
      <c r="AV3" s="27"/>
      <c r="AW3" s="27"/>
      <c r="AX3" s="27"/>
      <c r="AY3" s="27"/>
      <c r="AZ3" s="27"/>
      <c r="BA3" s="27"/>
      <c r="BB3" s="27"/>
      <c r="BC3" s="27"/>
      <c r="BD3" s="27"/>
      <c r="BE3" s="27"/>
      <c r="BF3" s="27"/>
      <c r="BG3" s="27"/>
      <c r="BH3" s="27"/>
      <c r="BI3" s="27"/>
      <c r="BJ3" s="27"/>
      <c r="BK3" s="27"/>
      <c r="BL3" s="27"/>
      <c r="BM3" s="27"/>
      <c r="BN3" s="27"/>
      <c r="BO3" s="27"/>
      <c r="BP3" s="27"/>
      <c r="BQ3" s="27"/>
      <c r="BR3" s="27"/>
      <c r="BS3" s="27"/>
      <c r="BT3" s="27"/>
      <c r="BU3" s="27"/>
      <c r="BV3" s="27"/>
      <c r="BW3" s="27"/>
      <c r="BX3" s="27"/>
      <c r="BY3" s="28"/>
      <c r="BZ3" s="28"/>
      <c r="CA3" s="109"/>
      <c r="CB3" s="105"/>
      <c r="CC3" s="105"/>
      <c r="CD3" s="105"/>
      <c r="CE3" s="105"/>
      <c r="CF3" s="105"/>
      <c r="CG3" s="109"/>
      <c r="CH3" s="105"/>
      <c r="CI3" s="105"/>
      <c r="CJ3" s="105"/>
      <c r="CK3" s="105"/>
      <c r="CL3" s="17"/>
      <c r="CM3" s="17"/>
      <c r="CN3" s="105"/>
      <c r="CO3" s="105"/>
      <c r="CP3" s="105"/>
      <c r="CQ3" s="105"/>
      <c r="CR3" s="17"/>
      <c r="CS3" s="17"/>
      <c r="CT3" s="180"/>
      <c r="CU3" s="180"/>
      <c r="CV3" s="180"/>
      <c r="CW3" s="180"/>
      <c r="CX3" s="180"/>
      <c r="CY3" s="180"/>
      <c r="CZ3" s="180"/>
      <c r="DA3" s="180"/>
      <c r="DB3" s="180"/>
      <c r="DC3" s="180"/>
      <c r="DD3" s="180"/>
      <c r="DE3" s="180"/>
      <c r="DF3" s="180"/>
      <c r="DG3" s="180"/>
      <c r="DH3" s="180"/>
      <c r="DI3" s="180"/>
    </row>
    <row r="4" spans="1:113" s="7" customFormat="1">
      <c r="A4" s="111" t="s">
        <v>21</v>
      </c>
      <c r="B4" s="162" t="s">
        <v>38</v>
      </c>
      <c r="C4" s="163"/>
      <c r="D4" s="163"/>
      <c r="E4" s="163"/>
      <c r="F4" s="163"/>
      <c r="G4" s="164"/>
      <c r="H4" s="162" t="s">
        <v>37</v>
      </c>
      <c r="I4" s="163"/>
      <c r="J4" s="163"/>
      <c r="K4" s="163"/>
      <c r="L4" s="163"/>
      <c r="M4" s="164"/>
      <c r="N4" s="162" t="s">
        <v>39</v>
      </c>
      <c r="O4" s="163"/>
      <c r="P4" s="163"/>
      <c r="Q4" s="163"/>
      <c r="R4" s="163"/>
      <c r="S4" s="164"/>
      <c r="T4" s="162" t="s">
        <v>40</v>
      </c>
      <c r="U4" s="163"/>
      <c r="V4" s="163"/>
      <c r="W4" s="163"/>
      <c r="X4" s="163"/>
      <c r="Y4" s="164"/>
      <c r="Z4" s="162" t="s">
        <v>57</v>
      </c>
      <c r="AA4" s="163"/>
      <c r="AB4" s="163"/>
      <c r="AC4" s="163"/>
      <c r="AD4" s="163"/>
      <c r="AE4" s="164"/>
      <c r="AF4" s="162" t="s">
        <v>56</v>
      </c>
      <c r="AG4" s="163"/>
      <c r="AH4" s="163"/>
      <c r="AI4" s="163"/>
      <c r="AJ4" s="163"/>
      <c r="AK4" s="164"/>
      <c r="AL4" s="162" t="s">
        <v>41</v>
      </c>
      <c r="AM4" s="163"/>
      <c r="AN4" s="163"/>
      <c r="AO4" s="163"/>
      <c r="AP4" s="163"/>
      <c r="AQ4" s="164"/>
      <c r="AR4" s="162" t="s">
        <v>42</v>
      </c>
      <c r="AS4" s="163"/>
      <c r="AT4" s="163"/>
      <c r="AU4" s="163"/>
      <c r="AV4" s="163"/>
      <c r="AW4" s="164"/>
      <c r="AX4" s="162" t="s">
        <v>43</v>
      </c>
      <c r="AY4" s="163"/>
      <c r="AZ4" s="163"/>
      <c r="BA4" s="163"/>
      <c r="BB4" s="163"/>
      <c r="BC4" s="164"/>
      <c r="BD4" s="162" t="s">
        <v>43</v>
      </c>
      <c r="BE4" s="163"/>
      <c r="BF4" s="163"/>
      <c r="BG4" s="163"/>
      <c r="BH4" s="163"/>
      <c r="BI4" s="164"/>
      <c r="BJ4" s="162" t="s">
        <v>44</v>
      </c>
      <c r="BK4" s="163"/>
      <c r="BL4" s="163"/>
      <c r="BM4" s="163"/>
      <c r="BN4" s="163"/>
      <c r="BO4" s="164"/>
      <c r="BP4" s="162" t="s">
        <v>45</v>
      </c>
      <c r="BQ4" s="163"/>
      <c r="BR4" s="163"/>
      <c r="BS4" s="163"/>
      <c r="BT4" s="163"/>
      <c r="BU4" s="164"/>
      <c r="BV4" s="162" t="s">
        <v>46</v>
      </c>
      <c r="BW4" s="163"/>
      <c r="BX4" s="163"/>
      <c r="BY4" s="163"/>
      <c r="BZ4" s="163"/>
      <c r="CA4" s="164"/>
      <c r="CB4" s="162" t="s">
        <v>53</v>
      </c>
      <c r="CC4" s="163"/>
      <c r="CD4" s="163"/>
      <c r="CE4" s="163"/>
      <c r="CF4" s="163"/>
      <c r="CG4" s="164"/>
      <c r="CH4" s="162" t="s">
        <v>123</v>
      </c>
      <c r="CI4" s="163"/>
      <c r="CJ4" s="163"/>
      <c r="CK4" s="163"/>
      <c r="CL4" s="163"/>
      <c r="CM4" s="164"/>
      <c r="CN4" s="162" t="s">
        <v>262</v>
      </c>
      <c r="CO4" s="163"/>
      <c r="CP4" s="163"/>
      <c r="CQ4" s="163"/>
      <c r="CR4" s="163"/>
      <c r="CS4" s="164"/>
      <c r="CT4" s="181"/>
      <c r="CU4" s="181"/>
      <c r="CV4" s="181"/>
      <c r="CW4" s="181"/>
      <c r="CX4" s="181"/>
      <c r="CY4" s="181"/>
      <c r="CZ4" s="181"/>
      <c r="DA4" s="181"/>
      <c r="DB4" s="181"/>
      <c r="DC4" s="181"/>
      <c r="DD4" s="181"/>
      <c r="DE4" s="181"/>
      <c r="DF4" s="181"/>
      <c r="DG4" s="181"/>
      <c r="DH4" s="181"/>
      <c r="DI4" s="181"/>
    </row>
    <row r="5" spans="1:113" s="7" customFormat="1">
      <c r="A5" s="28"/>
      <c r="B5" s="28"/>
      <c r="C5" s="28"/>
      <c r="D5" s="28"/>
      <c r="E5" s="28"/>
      <c r="F5" s="28"/>
      <c r="G5" s="28"/>
      <c r="H5" s="28"/>
      <c r="I5" s="28"/>
      <c r="J5" s="28"/>
      <c r="K5" s="28"/>
      <c r="L5" s="28"/>
      <c r="M5" s="28"/>
      <c r="N5" s="28"/>
      <c r="O5" s="28"/>
      <c r="P5" s="28"/>
      <c r="Q5" s="28"/>
      <c r="R5" s="28"/>
      <c r="S5" s="28"/>
      <c r="T5" s="28"/>
      <c r="U5" s="28"/>
      <c r="V5" s="28"/>
      <c r="W5" s="28"/>
      <c r="X5" s="28"/>
      <c r="Y5" s="28"/>
      <c r="Z5" s="28"/>
      <c r="AA5" s="28"/>
      <c r="AB5" s="28"/>
      <c r="AC5" s="28"/>
      <c r="AD5" s="28"/>
      <c r="AE5" s="28"/>
      <c r="AF5" s="28"/>
      <c r="AG5" s="28"/>
      <c r="AH5" s="28"/>
      <c r="AI5" s="28"/>
      <c r="AJ5" s="28"/>
      <c r="AK5" s="28"/>
      <c r="AL5" s="28"/>
      <c r="AM5" s="28"/>
      <c r="AN5" s="28"/>
      <c r="AO5" s="28"/>
      <c r="AP5" s="28"/>
      <c r="AQ5" s="28"/>
      <c r="AR5" s="28"/>
      <c r="AS5" s="28"/>
      <c r="AT5" s="28"/>
      <c r="AU5" s="28"/>
      <c r="AV5" s="28"/>
      <c r="AW5" s="28"/>
      <c r="AX5" s="28"/>
      <c r="AY5" s="28"/>
      <c r="AZ5" s="28"/>
      <c r="BA5" s="28"/>
      <c r="BB5" s="28"/>
      <c r="BC5" s="28"/>
      <c r="BD5" s="28"/>
      <c r="BE5" s="28"/>
      <c r="BF5" s="28"/>
      <c r="BG5" s="28"/>
      <c r="BH5" s="28"/>
      <c r="BI5" s="28"/>
      <c r="BJ5" s="28"/>
      <c r="BK5" s="28"/>
      <c r="BL5" s="28"/>
      <c r="BM5" s="28"/>
      <c r="BN5" s="28"/>
      <c r="BO5" s="28"/>
      <c r="BP5" s="28"/>
      <c r="BQ5" s="28"/>
      <c r="BR5" s="28"/>
      <c r="BS5" s="28"/>
      <c r="BT5" s="28"/>
      <c r="BU5" s="28"/>
      <c r="BV5" s="28"/>
      <c r="BW5" s="28"/>
      <c r="BX5" s="28"/>
      <c r="BY5" s="28"/>
      <c r="BZ5" s="28"/>
      <c r="CA5" s="109"/>
      <c r="CB5" s="105"/>
      <c r="CC5" s="105"/>
      <c r="CD5" s="105"/>
      <c r="CE5" s="105"/>
      <c r="CF5" s="105"/>
      <c r="CG5" s="109"/>
      <c r="CH5" s="105"/>
      <c r="CI5" s="105"/>
      <c r="CJ5" s="105"/>
      <c r="CK5" s="105"/>
      <c r="CL5" s="17"/>
      <c r="CM5" s="17"/>
      <c r="CN5" s="105"/>
      <c r="CO5" s="105"/>
      <c r="CP5" s="105"/>
      <c r="CQ5" s="105"/>
      <c r="CR5" s="17"/>
      <c r="CS5" s="17"/>
      <c r="CT5" s="180"/>
      <c r="CU5" s="180"/>
      <c r="CV5" s="180"/>
      <c r="CW5" s="180"/>
      <c r="CX5" s="180"/>
      <c r="CY5" s="180"/>
      <c r="CZ5" s="180"/>
      <c r="DA5" s="180"/>
      <c r="DB5" s="180"/>
      <c r="DC5" s="180"/>
      <c r="DD5" s="180"/>
      <c r="DE5" s="180"/>
      <c r="DF5" s="180"/>
      <c r="DG5" s="180"/>
      <c r="DH5" s="180"/>
      <c r="DI5" s="180"/>
    </row>
    <row r="6" spans="1:113" s="7" customFormat="1">
      <c r="A6" s="111" t="s">
        <v>18</v>
      </c>
      <c r="B6" s="128">
        <v>387.42</v>
      </c>
      <c r="C6" s="129"/>
      <c r="D6" s="129"/>
      <c r="E6" s="129"/>
      <c r="F6" s="129"/>
      <c r="G6" s="130"/>
      <c r="H6" s="128">
        <v>644.19000000000005</v>
      </c>
      <c r="I6" s="129"/>
      <c r="J6" s="129"/>
      <c r="K6" s="129"/>
      <c r="L6" s="129"/>
      <c r="M6" s="130"/>
      <c r="N6" s="128">
        <v>1690.15</v>
      </c>
      <c r="O6" s="129"/>
      <c r="P6" s="129"/>
      <c r="Q6" s="129"/>
      <c r="R6" s="129"/>
      <c r="S6" s="130"/>
      <c r="T6" s="128">
        <v>56.18</v>
      </c>
      <c r="U6" s="129"/>
      <c r="V6" s="129"/>
      <c r="W6" s="129"/>
      <c r="X6" s="129"/>
      <c r="Y6" s="130"/>
      <c r="Z6" s="128">
        <v>82.36</v>
      </c>
      <c r="AA6" s="129"/>
      <c r="AB6" s="129"/>
      <c r="AC6" s="129"/>
      <c r="AD6" s="129"/>
      <c r="AE6" s="130"/>
      <c r="AF6" s="128">
        <v>618.02</v>
      </c>
      <c r="AG6" s="129"/>
      <c r="AH6" s="129"/>
      <c r="AI6" s="129"/>
      <c r="AJ6" s="129"/>
      <c r="AK6" s="130"/>
      <c r="AL6" s="128">
        <v>572.65</v>
      </c>
      <c r="AM6" s="129"/>
      <c r="AN6" s="129"/>
      <c r="AO6" s="129"/>
      <c r="AP6" s="129"/>
      <c r="AQ6" s="130"/>
      <c r="AR6" s="128">
        <v>523.04999999999995</v>
      </c>
      <c r="AS6" s="129"/>
      <c r="AT6" s="129"/>
      <c r="AU6" s="129"/>
      <c r="AV6" s="129"/>
      <c r="AW6" s="130"/>
      <c r="AX6" s="128">
        <v>53.53</v>
      </c>
      <c r="AY6" s="129"/>
      <c r="AZ6" s="129"/>
      <c r="BA6" s="129"/>
      <c r="BB6" s="129"/>
      <c r="BC6" s="130"/>
      <c r="BD6" s="128">
        <v>50.45</v>
      </c>
      <c r="BE6" s="129"/>
      <c r="BF6" s="129"/>
      <c r="BG6" s="129"/>
      <c r="BH6" s="129"/>
      <c r="BI6" s="130"/>
      <c r="BJ6" s="128">
        <v>422.75</v>
      </c>
      <c r="BK6" s="129"/>
      <c r="BL6" s="129"/>
      <c r="BM6" s="129"/>
      <c r="BN6" s="129"/>
      <c r="BO6" s="130"/>
      <c r="BP6" s="128">
        <v>390.78</v>
      </c>
      <c r="BQ6" s="129"/>
      <c r="BR6" s="129"/>
      <c r="BS6" s="129"/>
      <c r="BT6" s="129"/>
      <c r="BU6" s="130"/>
      <c r="BV6" s="128">
        <v>403.36</v>
      </c>
      <c r="BW6" s="129"/>
      <c r="BX6" s="129"/>
      <c r="BY6" s="129"/>
      <c r="BZ6" s="129"/>
      <c r="CA6" s="130"/>
      <c r="CB6" s="128">
        <v>13.07</v>
      </c>
      <c r="CC6" s="129"/>
      <c r="CD6" s="129"/>
      <c r="CE6" s="129"/>
      <c r="CF6" s="129"/>
      <c r="CG6" s="130"/>
      <c r="CH6" s="128">
        <v>22.27</v>
      </c>
      <c r="CI6" s="129"/>
      <c r="CJ6" s="129"/>
      <c r="CK6" s="129"/>
      <c r="CL6" s="129"/>
      <c r="CM6" s="130"/>
      <c r="CN6" s="128">
        <v>1173.3800000000001</v>
      </c>
      <c r="CO6" s="129"/>
      <c r="CP6" s="129"/>
      <c r="CQ6" s="129"/>
      <c r="CR6" s="129"/>
      <c r="CS6" s="130"/>
      <c r="CT6" s="180"/>
      <c r="CU6" s="180"/>
      <c r="CV6" s="180"/>
      <c r="CW6" s="180"/>
      <c r="CX6" s="180"/>
      <c r="CY6" s="180"/>
      <c r="CZ6" s="180"/>
      <c r="DA6" s="180"/>
      <c r="DB6" s="180"/>
      <c r="DC6" s="180"/>
      <c r="DD6" s="180"/>
      <c r="DE6" s="180"/>
      <c r="DF6" s="180"/>
      <c r="DG6" s="180"/>
      <c r="DH6" s="180"/>
      <c r="DI6" s="180"/>
    </row>
    <row r="7" spans="1:113" s="7" customFormat="1">
      <c r="A7" s="18"/>
      <c r="B7" s="110"/>
      <c r="C7" s="110"/>
      <c r="D7" s="110"/>
      <c r="E7" s="110"/>
      <c r="F7" s="110"/>
      <c r="G7" s="109"/>
      <c r="H7" s="110"/>
      <c r="I7" s="110"/>
      <c r="J7" s="110"/>
      <c r="K7" s="110"/>
      <c r="L7" s="110"/>
      <c r="M7" s="109"/>
      <c r="N7" s="110"/>
      <c r="O7" s="110"/>
      <c r="P7" s="110"/>
      <c r="Q7" s="110"/>
      <c r="R7" s="110"/>
      <c r="S7" s="109"/>
      <c r="T7" s="110"/>
      <c r="U7" s="110"/>
      <c r="V7" s="110"/>
      <c r="W7" s="110"/>
      <c r="X7" s="110"/>
      <c r="Y7" s="109"/>
      <c r="Z7" s="110"/>
      <c r="AA7" s="110"/>
      <c r="AB7" s="110"/>
      <c r="AC7" s="110"/>
      <c r="AD7" s="110"/>
      <c r="AE7" s="109"/>
      <c r="AF7" s="110"/>
      <c r="AG7" s="110"/>
      <c r="AH7" s="110"/>
      <c r="AI7" s="110"/>
      <c r="AJ7" s="110"/>
      <c r="AK7" s="109"/>
      <c r="AL7" s="110"/>
      <c r="AM7" s="110"/>
      <c r="AN7" s="110"/>
      <c r="AO7" s="110"/>
      <c r="AP7" s="110"/>
      <c r="AQ7" s="109"/>
      <c r="AR7" s="110"/>
      <c r="AS7" s="110"/>
      <c r="AT7" s="110"/>
      <c r="AU7" s="110"/>
      <c r="AV7" s="110"/>
      <c r="AW7" s="109"/>
      <c r="AX7" s="110"/>
      <c r="AY7" s="110"/>
      <c r="AZ7" s="110"/>
      <c r="BA7" s="110"/>
      <c r="BB7" s="110"/>
      <c r="BC7" s="109"/>
      <c r="BD7" s="110"/>
      <c r="BE7" s="110"/>
      <c r="BF7" s="110"/>
      <c r="BG7" s="110"/>
      <c r="BH7" s="110"/>
      <c r="BI7" s="109"/>
      <c r="BJ7" s="110"/>
      <c r="BK7" s="110"/>
      <c r="BL7" s="110"/>
      <c r="BM7" s="110"/>
      <c r="BN7" s="110"/>
      <c r="BO7" s="109"/>
      <c r="BP7" s="110"/>
      <c r="BQ7" s="110"/>
      <c r="BR7" s="110"/>
      <c r="BS7" s="110"/>
      <c r="BT7" s="110"/>
      <c r="BU7" s="109"/>
      <c r="BV7" s="27"/>
      <c r="BW7" s="27"/>
      <c r="BX7" s="27"/>
      <c r="BY7" s="27"/>
      <c r="BZ7" s="27"/>
      <c r="CA7" s="27"/>
      <c r="CB7" s="105"/>
      <c r="CC7" s="105"/>
      <c r="CD7" s="105"/>
      <c r="CE7" s="105"/>
      <c r="CF7" s="105"/>
      <c r="CG7" s="109"/>
      <c r="CH7" s="105"/>
      <c r="CI7" s="105"/>
      <c r="CJ7" s="105"/>
      <c r="CK7" s="105"/>
      <c r="CL7" s="17"/>
      <c r="CM7" s="17"/>
      <c r="CN7" s="105"/>
      <c r="CO7" s="105"/>
      <c r="CP7" s="105"/>
      <c r="CQ7" s="105"/>
      <c r="CR7" s="17"/>
      <c r="CS7" s="17"/>
      <c r="CT7" s="180"/>
      <c r="CU7" s="180"/>
      <c r="CV7" s="180"/>
      <c r="CW7" s="180"/>
      <c r="CX7" s="180"/>
      <c r="CY7" s="180"/>
      <c r="CZ7" s="180"/>
      <c r="DA7" s="180"/>
      <c r="DB7" s="180"/>
      <c r="DC7" s="180"/>
      <c r="DD7" s="180"/>
      <c r="DE7" s="180"/>
      <c r="DF7" s="180"/>
      <c r="DG7" s="180"/>
      <c r="DH7" s="180"/>
      <c r="DI7" s="180"/>
    </row>
    <row r="8" spans="1:113" s="17" customFormat="1" ht="88.5" customHeight="1">
      <c r="A8" s="111" t="s">
        <v>19</v>
      </c>
      <c r="B8" s="171" t="s">
        <v>233</v>
      </c>
      <c r="C8" s="172"/>
      <c r="D8" s="172"/>
      <c r="E8" s="172"/>
      <c r="F8" s="172"/>
      <c r="G8" s="173"/>
      <c r="H8" s="171" t="s">
        <v>87</v>
      </c>
      <c r="I8" s="172"/>
      <c r="J8" s="172"/>
      <c r="K8" s="172"/>
      <c r="L8" s="172"/>
      <c r="M8" s="173"/>
      <c r="N8" s="171" t="s">
        <v>88</v>
      </c>
      <c r="O8" s="172"/>
      <c r="P8" s="172"/>
      <c r="Q8" s="172"/>
      <c r="R8" s="172"/>
      <c r="S8" s="173"/>
      <c r="T8" s="171" t="s">
        <v>89</v>
      </c>
      <c r="U8" s="172"/>
      <c r="V8" s="172"/>
      <c r="W8" s="172"/>
      <c r="X8" s="172"/>
      <c r="Y8" s="173"/>
      <c r="Z8" s="171" t="s">
        <v>90</v>
      </c>
      <c r="AA8" s="172"/>
      <c r="AB8" s="172"/>
      <c r="AC8" s="172"/>
      <c r="AD8" s="172"/>
      <c r="AE8" s="173"/>
      <c r="AF8" s="171" t="s">
        <v>91</v>
      </c>
      <c r="AG8" s="172"/>
      <c r="AH8" s="172"/>
      <c r="AI8" s="172"/>
      <c r="AJ8" s="172"/>
      <c r="AK8" s="173"/>
      <c r="AL8" s="171" t="s">
        <v>92</v>
      </c>
      <c r="AM8" s="172"/>
      <c r="AN8" s="172"/>
      <c r="AO8" s="172"/>
      <c r="AP8" s="172"/>
      <c r="AQ8" s="173"/>
      <c r="AR8" s="171" t="s">
        <v>93</v>
      </c>
      <c r="AS8" s="172"/>
      <c r="AT8" s="172"/>
      <c r="AU8" s="172"/>
      <c r="AV8" s="172"/>
      <c r="AW8" s="173"/>
      <c r="AX8" s="171" t="s">
        <v>94</v>
      </c>
      <c r="AY8" s="172"/>
      <c r="AZ8" s="172"/>
      <c r="BA8" s="172"/>
      <c r="BB8" s="172"/>
      <c r="BC8" s="173"/>
      <c r="BD8" s="171" t="s">
        <v>95</v>
      </c>
      <c r="BE8" s="172"/>
      <c r="BF8" s="172"/>
      <c r="BG8" s="172"/>
      <c r="BH8" s="172"/>
      <c r="BI8" s="173"/>
      <c r="BJ8" s="171" t="s">
        <v>96</v>
      </c>
      <c r="BK8" s="172"/>
      <c r="BL8" s="172"/>
      <c r="BM8" s="172"/>
      <c r="BN8" s="172"/>
      <c r="BO8" s="173"/>
      <c r="BP8" s="171" t="s">
        <v>176</v>
      </c>
      <c r="BQ8" s="172"/>
      <c r="BR8" s="172"/>
      <c r="BS8" s="172"/>
      <c r="BT8" s="172"/>
      <c r="BU8" s="173"/>
      <c r="BV8" s="171" t="s">
        <v>97</v>
      </c>
      <c r="BW8" s="172"/>
      <c r="BX8" s="172"/>
      <c r="BY8" s="172"/>
      <c r="BZ8" s="172"/>
      <c r="CA8" s="173"/>
      <c r="CB8" s="171" t="s">
        <v>98</v>
      </c>
      <c r="CC8" s="172"/>
      <c r="CD8" s="172"/>
      <c r="CE8" s="172"/>
      <c r="CF8" s="172"/>
      <c r="CG8" s="173"/>
      <c r="CH8" s="171" t="s">
        <v>124</v>
      </c>
      <c r="CI8" s="172"/>
      <c r="CJ8" s="172"/>
      <c r="CK8" s="172"/>
      <c r="CL8" s="172"/>
      <c r="CM8" s="173"/>
      <c r="CN8" s="171" t="s">
        <v>261</v>
      </c>
      <c r="CO8" s="172"/>
      <c r="CP8" s="172"/>
      <c r="CQ8" s="172"/>
      <c r="CR8" s="172"/>
      <c r="CS8" s="173"/>
      <c r="CT8" s="180"/>
      <c r="CU8" s="180"/>
      <c r="CV8" s="180"/>
      <c r="CW8" s="180"/>
      <c r="CX8" s="180"/>
      <c r="CY8" s="180"/>
      <c r="CZ8" s="180"/>
      <c r="DA8" s="180"/>
      <c r="DB8" s="180"/>
      <c r="DC8" s="180"/>
      <c r="DD8" s="180"/>
      <c r="DE8" s="180"/>
      <c r="DF8" s="180"/>
      <c r="DG8" s="180"/>
      <c r="DH8" s="180"/>
      <c r="DI8" s="180"/>
    </row>
    <row r="9" spans="1:113" s="7" customFormat="1" ht="13.5" customHeight="1">
      <c r="A9" s="111"/>
      <c r="B9" s="156"/>
      <c r="C9" s="157"/>
      <c r="D9" s="157"/>
      <c r="E9" s="157"/>
      <c r="F9" s="157"/>
      <c r="G9" s="158"/>
      <c r="H9" s="156"/>
      <c r="I9" s="157"/>
      <c r="J9" s="157"/>
      <c r="K9" s="157"/>
      <c r="L9" s="157"/>
      <c r="M9" s="158"/>
      <c r="N9" s="156"/>
      <c r="O9" s="157"/>
      <c r="P9" s="157"/>
      <c r="Q9" s="157"/>
      <c r="R9" s="157"/>
      <c r="S9" s="158"/>
      <c r="T9" s="156"/>
      <c r="U9" s="157"/>
      <c r="V9" s="157"/>
      <c r="W9" s="157"/>
      <c r="X9" s="157"/>
      <c r="Y9" s="158"/>
      <c r="Z9" s="156"/>
      <c r="AA9" s="157"/>
      <c r="AB9" s="157"/>
      <c r="AC9" s="157"/>
      <c r="AD9" s="157"/>
      <c r="AE9" s="158"/>
      <c r="AF9" s="156"/>
      <c r="AG9" s="157"/>
      <c r="AH9" s="157"/>
      <c r="AI9" s="157"/>
      <c r="AJ9" s="157"/>
      <c r="AK9" s="158"/>
      <c r="AL9" s="156"/>
      <c r="AM9" s="157"/>
      <c r="AN9" s="157"/>
      <c r="AO9" s="157"/>
      <c r="AP9" s="157"/>
      <c r="AQ9" s="158"/>
      <c r="AR9" s="156"/>
      <c r="AS9" s="157"/>
      <c r="AT9" s="157"/>
      <c r="AU9" s="157"/>
      <c r="AV9" s="157"/>
      <c r="AW9" s="158"/>
      <c r="AX9" s="156"/>
      <c r="AY9" s="157"/>
      <c r="AZ9" s="157"/>
      <c r="BA9" s="157"/>
      <c r="BB9" s="157"/>
      <c r="BC9" s="158"/>
      <c r="BD9" s="156"/>
      <c r="BE9" s="157"/>
      <c r="BF9" s="157"/>
      <c r="BG9" s="157"/>
      <c r="BH9" s="157"/>
      <c r="BI9" s="158"/>
      <c r="BJ9" s="156"/>
      <c r="BK9" s="157"/>
      <c r="BL9" s="157"/>
      <c r="BM9" s="157"/>
      <c r="BN9" s="157"/>
      <c r="BO9" s="158"/>
      <c r="BP9" s="156"/>
      <c r="BQ9" s="157"/>
      <c r="BR9" s="157"/>
      <c r="BS9" s="157"/>
      <c r="BT9" s="157"/>
      <c r="BU9" s="158"/>
      <c r="BV9" s="156"/>
      <c r="BW9" s="157"/>
      <c r="BX9" s="157"/>
      <c r="BY9" s="157"/>
      <c r="BZ9" s="157"/>
      <c r="CA9" s="158"/>
      <c r="CB9" s="156"/>
      <c r="CC9" s="157"/>
      <c r="CD9" s="157"/>
      <c r="CE9" s="157"/>
      <c r="CF9" s="157"/>
      <c r="CG9" s="158"/>
      <c r="CH9" s="178"/>
      <c r="CI9" s="178"/>
      <c r="CJ9" s="178"/>
      <c r="CK9" s="178"/>
      <c r="CL9" s="178"/>
      <c r="CM9" s="178"/>
      <c r="CN9" s="178"/>
      <c r="CO9" s="178"/>
      <c r="CP9" s="178"/>
      <c r="CQ9" s="178"/>
      <c r="CR9" s="178"/>
      <c r="CS9" s="178"/>
      <c r="CT9" s="180"/>
      <c r="CU9" s="180"/>
      <c r="CV9" s="180"/>
      <c r="CW9" s="180"/>
      <c r="CX9" s="180"/>
      <c r="CY9" s="180"/>
      <c r="CZ9" s="180"/>
      <c r="DA9" s="180"/>
      <c r="DB9" s="180"/>
      <c r="DC9" s="180"/>
      <c r="DD9" s="180"/>
      <c r="DE9" s="180"/>
      <c r="DF9" s="180"/>
      <c r="DG9" s="180"/>
      <c r="DH9" s="180"/>
      <c r="DI9" s="180"/>
    </row>
    <row r="10" spans="1:113" s="55" customFormat="1" ht="24.75" customHeight="1">
      <c r="A10" s="111" t="s">
        <v>159</v>
      </c>
      <c r="B10" s="155" t="s">
        <v>160</v>
      </c>
      <c r="C10" s="150"/>
      <c r="D10" s="150"/>
      <c r="E10" s="150"/>
      <c r="F10" s="150"/>
      <c r="G10" s="151"/>
      <c r="H10" s="155" t="s">
        <v>160</v>
      </c>
      <c r="I10" s="150"/>
      <c r="J10" s="150"/>
      <c r="K10" s="150"/>
      <c r="L10" s="150"/>
      <c r="M10" s="151"/>
      <c r="N10" s="155" t="s">
        <v>160</v>
      </c>
      <c r="O10" s="150"/>
      <c r="P10" s="150"/>
      <c r="Q10" s="150"/>
      <c r="R10" s="150"/>
      <c r="S10" s="151"/>
      <c r="T10" s="155" t="s">
        <v>254</v>
      </c>
      <c r="U10" s="150"/>
      <c r="V10" s="150"/>
      <c r="W10" s="150"/>
      <c r="X10" s="150"/>
      <c r="Y10" s="151"/>
      <c r="Z10" s="155" t="s">
        <v>160</v>
      </c>
      <c r="AA10" s="150"/>
      <c r="AB10" s="150"/>
      <c r="AC10" s="150"/>
      <c r="AD10" s="150"/>
      <c r="AE10" s="151"/>
      <c r="AF10" s="155" t="s">
        <v>254</v>
      </c>
      <c r="AG10" s="150"/>
      <c r="AH10" s="150"/>
      <c r="AI10" s="150"/>
      <c r="AJ10" s="150"/>
      <c r="AK10" s="151"/>
      <c r="AL10" s="155" t="s">
        <v>254</v>
      </c>
      <c r="AM10" s="150"/>
      <c r="AN10" s="150"/>
      <c r="AO10" s="150"/>
      <c r="AP10" s="150"/>
      <c r="AQ10" s="151"/>
      <c r="AR10" s="155" t="s">
        <v>254</v>
      </c>
      <c r="AS10" s="150"/>
      <c r="AT10" s="150"/>
      <c r="AU10" s="150"/>
      <c r="AV10" s="150"/>
      <c r="AW10" s="151"/>
      <c r="AX10" s="155" t="s">
        <v>254</v>
      </c>
      <c r="AY10" s="150"/>
      <c r="AZ10" s="150"/>
      <c r="BA10" s="150"/>
      <c r="BB10" s="150"/>
      <c r="BC10" s="151"/>
      <c r="BD10" s="155" t="s">
        <v>254</v>
      </c>
      <c r="BE10" s="150"/>
      <c r="BF10" s="150"/>
      <c r="BG10" s="150"/>
      <c r="BH10" s="150"/>
      <c r="BI10" s="151"/>
      <c r="BJ10" s="155" t="s">
        <v>301</v>
      </c>
      <c r="BK10" s="150"/>
      <c r="BL10" s="150"/>
      <c r="BM10" s="150"/>
      <c r="BN10" s="150"/>
      <c r="BO10" s="151"/>
      <c r="BP10" s="155" t="s">
        <v>160</v>
      </c>
      <c r="BQ10" s="150"/>
      <c r="BR10" s="150"/>
      <c r="BS10" s="150"/>
      <c r="BT10" s="150"/>
      <c r="BU10" s="151"/>
      <c r="BV10" s="155" t="s">
        <v>302</v>
      </c>
      <c r="BW10" s="150"/>
      <c r="BX10" s="150"/>
      <c r="BY10" s="150"/>
      <c r="BZ10" s="150"/>
      <c r="CA10" s="151"/>
      <c r="CB10" s="155" t="s">
        <v>303</v>
      </c>
      <c r="CC10" s="150"/>
      <c r="CD10" s="150"/>
      <c r="CE10" s="150"/>
      <c r="CF10" s="150"/>
      <c r="CG10" s="151"/>
      <c r="CH10" s="155" t="s">
        <v>304</v>
      </c>
      <c r="CI10" s="150"/>
      <c r="CJ10" s="150"/>
      <c r="CK10" s="150"/>
      <c r="CL10" s="150"/>
      <c r="CM10" s="151"/>
      <c r="CN10" s="155" t="s">
        <v>259</v>
      </c>
      <c r="CO10" s="150"/>
      <c r="CP10" s="150"/>
      <c r="CQ10" s="150"/>
      <c r="CR10" s="150"/>
      <c r="CS10" s="151"/>
      <c r="CT10" s="179"/>
      <c r="CU10" s="179"/>
      <c r="CV10" s="179"/>
      <c r="CW10" s="179"/>
      <c r="CX10" s="179"/>
      <c r="CY10" s="179"/>
      <c r="CZ10" s="179"/>
      <c r="DA10" s="179"/>
      <c r="DB10" s="179"/>
      <c r="DC10" s="179"/>
      <c r="DD10" s="179"/>
      <c r="DE10" s="179"/>
      <c r="DF10" s="179"/>
      <c r="DG10" s="179"/>
      <c r="DH10" s="179"/>
      <c r="DI10" s="179"/>
    </row>
    <row r="11" spans="1:113" s="7" customFormat="1">
      <c r="A11" s="18"/>
      <c r="B11" s="110"/>
      <c r="C11" s="110"/>
      <c r="D11" s="110"/>
      <c r="E11" s="110"/>
      <c r="F11" s="110"/>
      <c r="G11" s="109"/>
      <c r="H11" s="110"/>
      <c r="I11" s="110"/>
      <c r="J11" s="110"/>
      <c r="K11" s="110"/>
      <c r="L11" s="110"/>
      <c r="M11" s="109"/>
      <c r="N11" s="110"/>
      <c r="O11" s="110"/>
      <c r="P11" s="110"/>
      <c r="Q11" s="110"/>
      <c r="R11" s="110"/>
      <c r="S11" s="109"/>
      <c r="T11" s="110"/>
      <c r="U11" s="110"/>
      <c r="V11" s="110"/>
      <c r="W11" s="110"/>
      <c r="X11" s="110"/>
      <c r="Y11" s="109"/>
      <c r="Z11" s="110"/>
      <c r="AA11" s="110"/>
      <c r="AB11" s="110"/>
      <c r="AC11" s="110"/>
      <c r="AD11" s="110"/>
      <c r="AE11" s="109"/>
      <c r="AF11" s="110"/>
      <c r="AG11" s="110"/>
      <c r="AH11" s="110"/>
      <c r="AI11" s="110"/>
      <c r="AJ11" s="110"/>
      <c r="AK11" s="109"/>
      <c r="AL11" s="110"/>
      <c r="AM11" s="110"/>
      <c r="AN11" s="110"/>
      <c r="AO11" s="110"/>
      <c r="AP11" s="110"/>
      <c r="AQ11" s="109"/>
      <c r="AR11" s="110"/>
      <c r="AS11" s="110"/>
      <c r="AT11" s="110"/>
      <c r="AU11" s="110"/>
      <c r="AV11" s="110"/>
      <c r="AW11" s="109"/>
      <c r="AX11" s="110"/>
      <c r="AY11" s="110"/>
      <c r="AZ11" s="110"/>
      <c r="BA11" s="110"/>
      <c r="BB11" s="110"/>
      <c r="BC11" s="109"/>
      <c r="BD11" s="110"/>
      <c r="BE11" s="110"/>
      <c r="BF11" s="110"/>
      <c r="BG11" s="110"/>
      <c r="BH11" s="110"/>
      <c r="BI11" s="109"/>
      <c r="BJ11" s="110"/>
      <c r="BK11" s="110"/>
      <c r="BL11" s="110"/>
      <c r="BM11" s="110"/>
      <c r="BN11" s="110"/>
      <c r="BO11" s="109"/>
      <c r="BP11" s="110"/>
      <c r="BQ11" s="110"/>
      <c r="BR11" s="110"/>
      <c r="BS11" s="110"/>
      <c r="BT11" s="110"/>
      <c r="BU11" s="109"/>
      <c r="BV11" s="27"/>
      <c r="BW11" s="27"/>
      <c r="BX11" s="27"/>
      <c r="BY11" s="27"/>
      <c r="BZ11" s="27"/>
      <c r="CA11" s="27"/>
      <c r="CB11" s="105"/>
      <c r="CC11" s="105"/>
      <c r="CD11" s="105"/>
      <c r="CE11" s="105"/>
      <c r="CF11" s="105"/>
      <c r="CG11" s="109"/>
      <c r="CH11" s="157"/>
      <c r="CI11" s="157"/>
      <c r="CJ11" s="157"/>
      <c r="CK11" s="157"/>
      <c r="CL11" s="157"/>
      <c r="CM11" s="157"/>
      <c r="CN11" s="157"/>
      <c r="CO11" s="157"/>
      <c r="CP11" s="157"/>
      <c r="CQ11" s="157"/>
      <c r="CR11" s="157"/>
      <c r="CS11" s="157"/>
      <c r="CT11" s="105"/>
      <c r="CU11" s="105"/>
      <c r="CV11" s="105"/>
      <c r="CW11" s="105"/>
      <c r="CX11" s="105"/>
      <c r="CY11" s="105"/>
      <c r="CZ11" s="105"/>
      <c r="DA11" s="105"/>
      <c r="DB11" s="105"/>
      <c r="DC11" s="105"/>
      <c r="DD11" s="105"/>
      <c r="DE11" s="105"/>
      <c r="DF11" s="105"/>
      <c r="DG11" s="105"/>
      <c r="DH11" s="105"/>
      <c r="DI11" s="105"/>
    </row>
    <row r="12" spans="1:113" s="7" customFormat="1">
      <c r="A12" s="111" t="s">
        <v>162</v>
      </c>
      <c r="B12" s="128">
        <v>0.26</v>
      </c>
      <c r="C12" s="129"/>
      <c r="D12" s="129"/>
      <c r="E12" s="129"/>
      <c r="F12" s="129"/>
      <c r="G12" s="130"/>
      <c r="H12" s="128">
        <v>0.17</v>
      </c>
      <c r="I12" s="129"/>
      <c r="J12" s="129"/>
      <c r="K12" s="129"/>
      <c r="L12" s="129"/>
      <c r="M12" s="130"/>
      <c r="N12" s="128">
        <v>0.36</v>
      </c>
      <c r="O12" s="129"/>
      <c r="P12" s="129"/>
      <c r="Q12" s="129"/>
      <c r="R12" s="129"/>
      <c r="S12" s="130"/>
      <c r="T12" s="128">
        <v>0.35</v>
      </c>
      <c r="U12" s="129"/>
      <c r="V12" s="129"/>
      <c r="W12" s="129"/>
      <c r="X12" s="129"/>
      <c r="Y12" s="130"/>
      <c r="Z12" s="128">
        <v>0.4</v>
      </c>
      <c r="AA12" s="129"/>
      <c r="AB12" s="129"/>
      <c r="AC12" s="129"/>
      <c r="AD12" s="129"/>
      <c r="AE12" s="130"/>
      <c r="AF12" s="128">
        <v>0.05</v>
      </c>
      <c r="AG12" s="129"/>
      <c r="AH12" s="129"/>
      <c r="AI12" s="129"/>
      <c r="AJ12" s="129"/>
      <c r="AK12" s="130"/>
      <c r="AL12" s="128">
        <v>0.12</v>
      </c>
      <c r="AM12" s="129"/>
      <c r="AN12" s="129"/>
      <c r="AO12" s="129"/>
      <c r="AP12" s="129"/>
      <c r="AQ12" s="130"/>
      <c r="AR12" s="128">
        <v>0.1</v>
      </c>
      <c r="AS12" s="129"/>
      <c r="AT12" s="129"/>
      <c r="AU12" s="129"/>
      <c r="AV12" s="129"/>
      <c r="AW12" s="130"/>
      <c r="AX12" s="128">
        <v>0.39</v>
      </c>
      <c r="AY12" s="129"/>
      <c r="AZ12" s="129"/>
      <c r="BA12" s="129"/>
      <c r="BB12" s="129"/>
      <c r="BC12" s="130"/>
      <c r="BD12" s="128">
        <v>0.34</v>
      </c>
      <c r="BE12" s="129"/>
      <c r="BF12" s="129"/>
      <c r="BG12" s="129"/>
      <c r="BH12" s="129"/>
      <c r="BI12" s="130"/>
      <c r="BJ12" s="128">
        <v>0.17</v>
      </c>
      <c r="BK12" s="129"/>
      <c r="BL12" s="129"/>
      <c r="BM12" s="129"/>
      <c r="BN12" s="129"/>
      <c r="BO12" s="130"/>
      <c r="BP12" s="128">
        <v>0.14000000000000001</v>
      </c>
      <c r="BQ12" s="129"/>
      <c r="BR12" s="129"/>
      <c r="BS12" s="129"/>
      <c r="BT12" s="129"/>
      <c r="BU12" s="130"/>
      <c r="BV12" s="128">
        <v>0.2</v>
      </c>
      <c r="BW12" s="129"/>
      <c r="BX12" s="129"/>
      <c r="BY12" s="129"/>
      <c r="BZ12" s="129"/>
      <c r="CA12" s="130"/>
      <c r="CB12" s="128">
        <v>0.19</v>
      </c>
      <c r="CC12" s="129"/>
      <c r="CD12" s="129"/>
      <c r="CE12" s="129"/>
      <c r="CF12" s="129"/>
      <c r="CG12" s="130"/>
      <c r="CH12" s="128">
        <v>8.75</v>
      </c>
      <c r="CI12" s="129"/>
      <c r="CJ12" s="129"/>
      <c r="CK12" s="129"/>
      <c r="CL12" s="129"/>
      <c r="CM12" s="130"/>
      <c r="CN12" s="128">
        <v>0.12</v>
      </c>
      <c r="CO12" s="129"/>
      <c r="CP12" s="129"/>
      <c r="CQ12" s="129"/>
      <c r="CR12" s="129"/>
      <c r="CS12" s="130"/>
      <c r="CT12" s="180"/>
      <c r="CU12" s="180"/>
      <c r="CV12" s="180"/>
      <c r="CW12" s="180"/>
      <c r="CX12" s="180"/>
      <c r="CY12" s="180"/>
      <c r="CZ12" s="180"/>
      <c r="DA12" s="180"/>
      <c r="DB12" s="180"/>
      <c r="DC12" s="180"/>
      <c r="DD12" s="180"/>
      <c r="DE12" s="180"/>
      <c r="DF12" s="180"/>
      <c r="DG12" s="180"/>
      <c r="DH12" s="180"/>
      <c r="DI12" s="180"/>
    </row>
    <row r="13" spans="1:113" s="7" customFormat="1">
      <c r="A13" s="112"/>
      <c r="B13" s="102"/>
      <c r="C13" s="102"/>
      <c r="D13" s="102"/>
      <c r="E13" s="102"/>
      <c r="F13" s="102"/>
      <c r="G13" s="104"/>
      <c r="H13" s="103"/>
      <c r="I13" s="102"/>
      <c r="J13" s="102"/>
      <c r="K13" s="102"/>
      <c r="L13" s="102"/>
      <c r="M13" s="104"/>
      <c r="N13" s="103"/>
      <c r="O13" s="102"/>
      <c r="P13" s="102"/>
      <c r="Q13" s="102"/>
      <c r="R13" s="102"/>
      <c r="S13" s="104"/>
      <c r="T13" s="103"/>
      <c r="U13" s="102"/>
      <c r="V13" s="102"/>
      <c r="W13" s="102"/>
      <c r="X13" s="102"/>
      <c r="Y13" s="104"/>
      <c r="Z13" s="103"/>
      <c r="AA13" s="102"/>
      <c r="AB13" s="102"/>
      <c r="AC13" s="102"/>
      <c r="AD13" s="102"/>
      <c r="AE13" s="104"/>
      <c r="AF13" s="103"/>
      <c r="AG13" s="102"/>
      <c r="AH13" s="102"/>
      <c r="AI13" s="102"/>
      <c r="AJ13" s="102"/>
      <c r="AK13" s="104"/>
      <c r="AL13" s="103"/>
      <c r="AM13" s="102"/>
      <c r="AN13" s="102"/>
      <c r="AO13" s="102"/>
      <c r="AP13" s="102"/>
      <c r="AQ13" s="104"/>
      <c r="AR13" s="103"/>
      <c r="AS13" s="102"/>
      <c r="AT13" s="102"/>
      <c r="AU13" s="102"/>
      <c r="AV13" s="102"/>
      <c r="AW13" s="104"/>
      <c r="AX13" s="103"/>
      <c r="AY13" s="102"/>
      <c r="AZ13" s="102"/>
      <c r="BA13" s="102"/>
      <c r="BB13" s="102"/>
      <c r="BC13" s="104"/>
      <c r="BD13" s="103"/>
      <c r="BE13" s="102"/>
      <c r="BF13" s="102"/>
      <c r="BG13" s="102"/>
      <c r="BH13" s="102"/>
      <c r="BI13" s="104"/>
      <c r="BJ13" s="103"/>
      <c r="BK13" s="102"/>
      <c r="BL13" s="102"/>
      <c r="BM13" s="102"/>
      <c r="BN13" s="102"/>
      <c r="BO13" s="104"/>
      <c r="BP13" s="103"/>
      <c r="BQ13" s="102"/>
      <c r="BR13" s="102"/>
      <c r="BS13" s="102"/>
      <c r="BT13" s="102"/>
      <c r="BU13" s="104"/>
      <c r="BV13" s="103"/>
      <c r="BW13" s="102"/>
      <c r="BX13" s="102"/>
      <c r="BY13" s="102"/>
      <c r="BZ13" s="102"/>
      <c r="CA13" s="104"/>
      <c r="CB13" s="103"/>
      <c r="CC13" s="102"/>
      <c r="CD13" s="102"/>
      <c r="CE13" s="102"/>
      <c r="CF13" s="102"/>
      <c r="CG13" s="104"/>
      <c r="CH13" s="156"/>
      <c r="CI13" s="157"/>
      <c r="CJ13" s="157"/>
      <c r="CK13" s="157"/>
      <c r="CL13" s="157"/>
      <c r="CM13" s="158"/>
      <c r="CN13" s="156"/>
      <c r="CO13" s="157"/>
      <c r="CP13" s="157"/>
      <c r="CQ13" s="157"/>
      <c r="CR13" s="157"/>
      <c r="CS13" s="158"/>
      <c r="CT13" s="105"/>
      <c r="CU13" s="105"/>
      <c r="CV13" s="105"/>
      <c r="CW13" s="105"/>
      <c r="CX13" s="105"/>
      <c r="CY13" s="105"/>
      <c r="CZ13" s="105"/>
      <c r="DA13" s="105"/>
      <c r="DB13" s="105"/>
      <c r="DC13" s="105"/>
      <c r="DD13" s="105"/>
      <c r="DE13" s="105"/>
      <c r="DF13" s="105"/>
      <c r="DG13" s="105"/>
      <c r="DH13" s="105"/>
      <c r="DI13" s="105"/>
    </row>
    <row r="14" spans="1:113" s="7" customFormat="1" ht="38.25">
      <c r="A14" s="25" t="s">
        <v>80</v>
      </c>
      <c r="B14" s="145"/>
      <c r="C14" s="145"/>
      <c r="D14" s="145"/>
      <c r="E14" s="145"/>
      <c r="F14" s="145"/>
      <c r="G14" s="146"/>
      <c r="H14" s="156"/>
      <c r="I14" s="157"/>
      <c r="J14" s="157"/>
      <c r="K14" s="157"/>
      <c r="L14" s="157"/>
      <c r="M14" s="158"/>
      <c r="N14" s="156"/>
      <c r="O14" s="157"/>
      <c r="P14" s="157"/>
      <c r="Q14" s="157"/>
      <c r="R14" s="157"/>
      <c r="S14" s="158"/>
      <c r="T14" s="156"/>
      <c r="U14" s="157"/>
      <c r="V14" s="157"/>
      <c r="W14" s="157"/>
      <c r="X14" s="157"/>
      <c r="Y14" s="158"/>
      <c r="Z14" s="156"/>
      <c r="AA14" s="157"/>
      <c r="AB14" s="157"/>
      <c r="AC14" s="157"/>
      <c r="AD14" s="157"/>
      <c r="AE14" s="158"/>
      <c r="AF14" s="156"/>
      <c r="AG14" s="157"/>
      <c r="AH14" s="157"/>
      <c r="AI14" s="157"/>
      <c r="AJ14" s="157"/>
      <c r="AK14" s="158"/>
      <c r="AL14" s="156"/>
      <c r="AM14" s="157"/>
      <c r="AN14" s="157"/>
      <c r="AO14" s="157"/>
      <c r="AP14" s="157"/>
      <c r="AQ14" s="158"/>
      <c r="AR14" s="156"/>
      <c r="AS14" s="157"/>
      <c r="AT14" s="157"/>
      <c r="AU14" s="157"/>
      <c r="AV14" s="157"/>
      <c r="AW14" s="158"/>
      <c r="AX14" s="156"/>
      <c r="AY14" s="157"/>
      <c r="AZ14" s="157"/>
      <c r="BA14" s="157"/>
      <c r="BB14" s="157"/>
      <c r="BC14" s="158"/>
      <c r="BD14" s="156"/>
      <c r="BE14" s="157"/>
      <c r="BF14" s="157"/>
      <c r="BG14" s="157"/>
      <c r="BH14" s="157"/>
      <c r="BI14" s="158"/>
      <c r="BJ14" s="156"/>
      <c r="BK14" s="157"/>
      <c r="BL14" s="157"/>
      <c r="BM14" s="157"/>
      <c r="BN14" s="157"/>
      <c r="BO14" s="158"/>
      <c r="BP14" s="156"/>
      <c r="BQ14" s="157"/>
      <c r="BR14" s="157"/>
      <c r="BS14" s="157"/>
      <c r="BT14" s="157"/>
      <c r="BU14" s="158"/>
      <c r="BV14" s="156"/>
      <c r="BW14" s="157"/>
      <c r="BX14" s="157"/>
      <c r="BY14" s="157"/>
      <c r="BZ14" s="157"/>
      <c r="CA14" s="158"/>
      <c r="CB14" s="156"/>
      <c r="CC14" s="157"/>
      <c r="CD14" s="157"/>
      <c r="CE14" s="157"/>
      <c r="CF14" s="157"/>
      <c r="CG14" s="158"/>
      <c r="CH14" s="178"/>
      <c r="CI14" s="178"/>
      <c r="CJ14" s="178"/>
      <c r="CK14" s="178"/>
      <c r="CL14" s="178"/>
      <c r="CM14" s="178"/>
      <c r="CN14" s="178"/>
      <c r="CO14" s="178"/>
      <c r="CP14" s="178"/>
      <c r="CQ14" s="178"/>
      <c r="CR14" s="178"/>
      <c r="CS14" s="178"/>
      <c r="CT14" s="180"/>
      <c r="CU14" s="180"/>
      <c r="CV14" s="180"/>
      <c r="CW14" s="180"/>
      <c r="CX14" s="180"/>
      <c r="CY14" s="180"/>
      <c r="CZ14" s="180"/>
      <c r="DA14" s="180"/>
      <c r="DB14" s="180"/>
      <c r="DC14" s="180"/>
      <c r="DD14" s="180"/>
      <c r="DE14" s="180"/>
      <c r="DF14" s="180"/>
      <c r="DG14" s="180"/>
      <c r="DH14" s="180"/>
      <c r="DI14" s="180"/>
    </row>
    <row r="15" spans="1:113" s="7" customFormat="1">
      <c r="A15" s="16"/>
      <c r="B15" s="145" t="s">
        <v>2</v>
      </c>
      <c r="C15" s="145"/>
      <c r="D15" s="146"/>
      <c r="E15" s="147" t="s">
        <v>3</v>
      </c>
      <c r="F15" s="148"/>
      <c r="G15" s="149"/>
      <c r="H15" s="145" t="s">
        <v>2</v>
      </c>
      <c r="I15" s="145"/>
      <c r="J15" s="146"/>
      <c r="K15" s="147" t="s">
        <v>3</v>
      </c>
      <c r="L15" s="148"/>
      <c r="M15" s="149"/>
      <c r="N15" s="145" t="s">
        <v>2</v>
      </c>
      <c r="O15" s="145"/>
      <c r="P15" s="146"/>
      <c r="Q15" s="147" t="s">
        <v>3</v>
      </c>
      <c r="R15" s="148"/>
      <c r="S15" s="149"/>
      <c r="T15" s="145" t="s">
        <v>2</v>
      </c>
      <c r="U15" s="145"/>
      <c r="V15" s="146"/>
      <c r="W15" s="147" t="s">
        <v>3</v>
      </c>
      <c r="X15" s="148"/>
      <c r="Y15" s="149"/>
      <c r="Z15" s="145" t="s">
        <v>2</v>
      </c>
      <c r="AA15" s="145"/>
      <c r="AB15" s="146"/>
      <c r="AC15" s="147" t="s">
        <v>3</v>
      </c>
      <c r="AD15" s="148"/>
      <c r="AE15" s="149"/>
      <c r="AF15" s="145" t="s">
        <v>2</v>
      </c>
      <c r="AG15" s="145"/>
      <c r="AH15" s="146"/>
      <c r="AI15" s="147" t="s">
        <v>3</v>
      </c>
      <c r="AJ15" s="148"/>
      <c r="AK15" s="149"/>
      <c r="AL15" s="145" t="s">
        <v>2</v>
      </c>
      <c r="AM15" s="145"/>
      <c r="AN15" s="146"/>
      <c r="AO15" s="147" t="s">
        <v>3</v>
      </c>
      <c r="AP15" s="148"/>
      <c r="AQ15" s="149"/>
      <c r="AR15" s="145" t="s">
        <v>2</v>
      </c>
      <c r="AS15" s="145"/>
      <c r="AT15" s="146"/>
      <c r="AU15" s="147" t="s">
        <v>3</v>
      </c>
      <c r="AV15" s="148"/>
      <c r="AW15" s="149"/>
      <c r="AX15" s="145" t="s">
        <v>2</v>
      </c>
      <c r="AY15" s="145"/>
      <c r="AZ15" s="146"/>
      <c r="BA15" s="147" t="s">
        <v>3</v>
      </c>
      <c r="BB15" s="148"/>
      <c r="BC15" s="149"/>
      <c r="BD15" s="145" t="s">
        <v>2</v>
      </c>
      <c r="BE15" s="145"/>
      <c r="BF15" s="146"/>
      <c r="BG15" s="147" t="s">
        <v>3</v>
      </c>
      <c r="BH15" s="148"/>
      <c r="BI15" s="149"/>
      <c r="BJ15" s="145" t="s">
        <v>2</v>
      </c>
      <c r="BK15" s="145"/>
      <c r="BL15" s="146"/>
      <c r="BM15" s="147" t="s">
        <v>3</v>
      </c>
      <c r="BN15" s="148"/>
      <c r="BO15" s="149"/>
      <c r="BP15" s="145" t="s">
        <v>2</v>
      </c>
      <c r="BQ15" s="145"/>
      <c r="BR15" s="146"/>
      <c r="BS15" s="147" t="s">
        <v>3</v>
      </c>
      <c r="BT15" s="148"/>
      <c r="BU15" s="149"/>
      <c r="BV15" s="145" t="s">
        <v>2</v>
      </c>
      <c r="BW15" s="145"/>
      <c r="BX15" s="146"/>
      <c r="BY15" s="147" t="s">
        <v>3</v>
      </c>
      <c r="BZ15" s="148"/>
      <c r="CA15" s="149"/>
      <c r="CB15" s="145" t="s">
        <v>2</v>
      </c>
      <c r="CC15" s="145"/>
      <c r="CD15" s="146"/>
      <c r="CE15" s="147" t="s">
        <v>3</v>
      </c>
      <c r="CF15" s="148"/>
      <c r="CG15" s="149"/>
      <c r="CH15" s="145" t="s">
        <v>2</v>
      </c>
      <c r="CI15" s="145"/>
      <c r="CJ15" s="146"/>
      <c r="CK15" s="145" t="s">
        <v>3</v>
      </c>
      <c r="CL15" s="145"/>
      <c r="CM15" s="146"/>
      <c r="CN15" s="145" t="s">
        <v>2</v>
      </c>
      <c r="CO15" s="145"/>
      <c r="CP15" s="146"/>
      <c r="CQ15" s="145" t="s">
        <v>3</v>
      </c>
      <c r="CR15" s="145"/>
      <c r="CS15" s="146"/>
      <c r="CT15" s="182"/>
      <c r="CU15" s="182"/>
      <c r="CV15" s="182"/>
      <c r="CW15" s="182"/>
      <c r="CX15" s="182"/>
      <c r="CY15" s="182"/>
      <c r="CZ15" s="182"/>
      <c r="DA15" s="182"/>
      <c r="DB15" s="182"/>
      <c r="DC15" s="182"/>
      <c r="DD15" s="182"/>
      <c r="DE15" s="182"/>
      <c r="DF15" s="182"/>
      <c r="DG15" s="182"/>
      <c r="DH15" s="182"/>
      <c r="DI15" s="182"/>
    </row>
    <row r="16" spans="1:113" s="7" customFormat="1">
      <c r="A16" s="111" t="s">
        <v>107</v>
      </c>
      <c r="B16" s="128">
        <v>2.25</v>
      </c>
      <c r="C16" s="129"/>
      <c r="D16" s="130"/>
      <c r="E16" s="128">
        <v>1.4</v>
      </c>
      <c r="F16" s="129"/>
      <c r="G16" s="130"/>
      <c r="H16" s="150">
        <v>2.1800000000000002</v>
      </c>
      <c r="I16" s="150"/>
      <c r="J16" s="151"/>
      <c r="K16" s="150">
        <v>1.06</v>
      </c>
      <c r="L16" s="150"/>
      <c r="M16" s="151"/>
      <c r="N16" s="155">
        <v>1.93</v>
      </c>
      <c r="O16" s="150"/>
      <c r="P16" s="151"/>
      <c r="Q16" s="155">
        <v>0.68</v>
      </c>
      <c r="R16" s="150"/>
      <c r="S16" s="151"/>
      <c r="T16" s="150">
        <v>2.25</v>
      </c>
      <c r="U16" s="150"/>
      <c r="V16" s="151"/>
      <c r="W16" s="165">
        <v>1.24</v>
      </c>
      <c r="X16" s="166"/>
      <c r="Y16" s="167"/>
      <c r="Z16" s="150">
        <v>2.25</v>
      </c>
      <c r="AA16" s="150"/>
      <c r="AB16" s="151"/>
      <c r="AC16" s="150">
        <v>1.0900000000000001</v>
      </c>
      <c r="AD16" s="150"/>
      <c r="AE16" s="151"/>
      <c r="AF16" s="150">
        <v>0.1</v>
      </c>
      <c r="AG16" s="150"/>
      <c r="AH16" s="151"/>
      <c r="AI16" s="152" t="s">
        <v>35</v>
      </c>
      <c r="AJ16" s="153"/>
      <c r="AK16" s="154"/>
      <c r="AL16" s="150">
        <v>0.1</v>
      </c>
      <c r="AM16" s="150"/>
      <c r="AN16" s="151"/>
      <c r="AO16" s="152" t="s">
        <v>35</v>
      </c>
      <c r="AP16" s="153"/>
      <c r="AQ16" s="154"/>
      <c r="AR16" s="150">
        <v>0.25</v>
      </c>
      <c r="AS16" s="150"/>
      <c r="AT16" s="151"/>
      <c r="AU16" s="152" t="s">
        <v>35</v>
      </c>
      <c r="AV16" s="153"/>
      <c r="AW16" s="154"/>
      <c r="AX16" s="150">
        <v>1</v>
      </c>
      <c r="AY16" s="150"/>
      <c r="AZ16" s="151"/>
      <c r="BA16" s="150">
        <v>0.2</v>
      </c>
      <c r="BB16" s="150"/>
      <c r="BC16" s="151"/>
      <c r="BD16" s="150">
        <v>1</v>
      </c>
      <c r="BE16" s="150"/>
      <c r="BF16" s="151"/>
      <c r="BG16" s="150">
        <v>0.3</v>
      </c>
      <c r="BH16" s="150"/>
      <c r="BI16" s="151"/>
      <c r="BJ16" s="150">
        <v>2.25</v>
      </c>
      <c r="BK16" s="150"/>
      <c r="BL16" s="151"/>
      <c r="BM16" s="150">
        <v>1.1399999999999999</v>
      </c>
      <c r="BN16" s="150"/>
      <c r="BO16" s="151"/>
      <c r="BP16" s="150">
        <v>2.25</v>
      </c>
      <c r="BQ16" s="150"/>
      <c r="BR16" s="151"/>
      <c r="BS16" s="150">
        <v>1.1299999999999999</v>
      </c>
      <c r="BT16" s="150"/>
      <c r="BU16" s="151"/>
      <c r="BV16" s="150">
        <v>2.25</v>
      </c>
      <c r="BW16" s="150"/>
      <c r="BX16" s="151"/>
      <c r="BY16" s="150">
        <v>1.38</v>
      </c>
      <c r="BZ16" s="150"/>
      <c r="CA16" s="151"/>
      <c r="CB16" s="150">
        <v>2.25</v>
      </c>
      <c r="CC16" s="150"/>
      <c r="CD16" s="151"/>
      <c r="CE16" s="150">
        <v>1.35</v>
      </c>
      <c r="CF16" s="150"/>
      <c r="CG16" s="151"/>
      <c r="CH16" s="150">
        <v>1.1599999999999999</v>
      </c>
      <c r="CI16" s="150"/>
      <c r="CJ16" s="151"/>
      <c r="CK16" s="150">
        <v>0.3</v>
      </c>
      <c r="CL16" s="150"/>
      <c r="CM16" s="151"/>
      <c r="CN16" s="150">
        <v>2.0099999999999998</v>
      </c>
      <c r="CO16" s="150"/>
      <c r="CP16" s="151"/>
      <c r="CQ16" s="150">
        <v>0.31</v>
      </c>
      <c r="CR16" s="150"/>
      <c r="CS16" s="151"/>
      <c r="CT16" s="110"/>
      <c r="CU16" s="110"/>
      <c r="CV16" s="110"/>
      <c r="CW16" s="110"/>
      <c r="CX16" s="110"/>
      <c r="CY16" s="110"/>
      <c r="CZ16" s="110"/>
      <c r="DA16" s="110"/>
      <c r="DB16" s="110"/>
      <c r="DC16" s="110"/>
      <c r="DD16" s="110"/>
      <c r="DE16" s="110"/>
      <c r="DF16" s="110"/>
      <c r="DG16" s="110"/>
      <c r="DH16" s="110"/>
      <c r="DI16" s="110"/>
    </row>
    <row r="17" spans="1:113" s="7" customFormat="1">
      <c r="A17" s="111" t="s">
        <v>108</v>
      </c>
      <c r="B17" s="128">
        <v>0.11</v>
      </c>
      <c r="C17" s="129"/>
      <c r="D17" s="130"/>
      <c r="E17" s="128">
        <v>0</v>
      </c>
      <c r="F17" s="129"/>
      <c r="G17" s="130"/>
      <c r="H17" s="150">
        <v>0.3</v>
      </c>
      <c r="I17" s="150"/>
      <c r="J17" s="151"/>
      <c r="K17" s="150">
        <v>0</v>
      </c>
      <c r="L17" s="150"/>
      <c r="M17" s="151"/>
      <c r="N17" s="155">
        <v>0.3</v>
      </c>
      <c r="O17" s="150"/>
      <c r="P17" s="151"/>
      <c r="Q17" s="155">
        <v>0</v>
      </c>
      <c r="R17" s="150"/>
      <c r="S17" s="151"/>
      <c r="T17" s="150">
        <v>0.26</v>
      </c>
      <c r="U17" s="150"/>
      <c r="V17" s="151"/>
      <c r="W17" s="165">
        <v>0</v>
      </c>
      <c r="X17" s="166"/>
      <c r="Y17" s="167"/>
      <c r="Z17" s="150">
        <v>7.0000000000000007E-2</v>
      </c>
      <c r="AA17" s="150"/>
      <c r="AB17" s="151"/>
      <c r="AC17" s="150">
        <v>0</v>
      </c>
      <c r="AD17" s="150"/>
      <c r="AE17" s="151"/>
      <c r="AF17" s="150">
        <v>0</v>
      </c>
      <c r="AG17" s="150"/>
      <c r="AH17" s="151"/>
      <c r="AI17" s="152" t="s">
        <v>35</v>
      </c>
      <c r="AJ17" s="153" t="s">
        <v>35</v>
      </c>
      <c r="AK17" s="154" t="s">
        <v>35</v>
      </c>
      <c r="AL17" s="150">
        <v>0</v>
      </c>
      <c r="AM17" s="150"/>
      <c r="AN17" s="151"/>
      <c r="AO17" s="152" t="s">
        <v>35</v>
      </c>
      <c r="AP17" s="153" t="s">
        <v>35</v>
      </c>
      <c r="AQ17" s="154" t="s">
        <v>35</v>
      </c>
      <c r="AR17" s="150">
        <v>0</v>
      </c>
      <c r="AS17" s="150"/>
      <c r="AT17" s="151"/>
      <c r="AU17" s="152" t="s">
        <v>35</v>
      </c>
      <c r="AV17" s="153" t="s">
        <v>35</v>
      </c>
      <c r="AW17" s="154" t="s">
        <v>35</v>
      </c>
      <c r="AX17" s="150">
        <v>0</v>
      </c>
      <c r="AY17" s="150"/>
      <c r="AZ17" s="151"/>
      <c r="BA17" s="150">
        <v>0</v>
      </c>
      <c r="BB17" s="150"/>
      <c r="BC17" s="151"/>
      <c r="BD17" s="150">
        <v>0</v>
      </c>
      <c r="BE17" s="150"/>
      <c r="BF17" s="151"/>
      <c r="BG17" s="150">
        <v>0</v>
      </c>
      <c r="BH17" s="150"/>
      <c r="BI17" s="151"/>
      <c r="BJ17" s="150">
        <v>0.12</v>
      </c>
      <c r="BK17" s="150"/>
      <c r="BL17" s="151"/>
      <c r="BM17" s="150">
        <v>0</v>
      </c>
      <c r="BN17" s="150"/>
      <c r="BO17" s="151"/>
      <c r="BP17" s="150">
        <v>0.12</v>
      </c>
      <c r="BQ17" s="150"/>
      <c r="BR17" s="151"/>
      <c r="BS17" s="150">
        <v>0</v>
      </c>
      <c r="BT17" s="150"/>
      <c r="BU17" s="151"/>
      <c r="BV17" s="150">
        <v>0.09</v>
      </c>
      <c r="BW17" s="150"/>
      <c r="BX17" s="151"/>
      <c r="BY17" s="150">
        <v>0</v>
      </c>
      <c r="BZ17" s="150"/>
      <c r="CA17" s="151"/>
      <c r="CB17" s="150">
        <v>0.04</v>
      </c>
      <c r="CC17" s="150"/>
      <c r="CD17" s="151"/>
      <c r="CE17" s="150">
        <v>0</v>
      </c>
      <c r="CF17" s="150"/>
      <c r="CG17" s="151"/>
      <c r="CH17" s="150">
        <v>0</v>
      </c>
      <c r="CI17" s="150"/>
      <c r="CJ17" s="151"/>
      <c r="CK17" s="150">
        <v>0</v>
      </c>
      <c r="CL17" s="150"/>
      <c r="CM17" s="151"/>
      <c r="CN17" s="150">
        <v>7.0000000000000007E-2</v>
      </c>
      <c r="CO17" s="150"/>
      <c r="CP17" s="151"/>
      <c r="CQ17" s="150">
        <v>0</v>
      </c>
      <c r="CR17" s="150"/>
      <c r="CS17" s="151"/>
      <c r="CT17" s="110"/>
      <c r="CU17" s="110"/>
      <c r="CV17" s="110"/>
      <c r="CW17" s="110"/>
      <c r="CX17" s="110"/>
      <c r="CY17" s="110"/>
      <c r="CZ17" s="110"/>
      <c r="DA17" s="110"/>
      <c r="DB17" s="110"/>
      <c r="DC17" s="110"/>
      <c r="DD17" s="110"/>
      <c r="DE17" s="110"/>
      <c r="DF17" s="110"/>
      <c r="DG17" s="110"/>
      <c r="DH17" s="110"/>
      <c r="DI17" s="110"/>
    </row>
    <row r="18" spans="1:113" s="7" customFormat="1">
      <c r="A18" s="111" t="s">
        <v>109</v>
      </c>
      <c r="B18" s="128">
        <v>0.05</v>
      </c>
      <c r="C18" s="129"/>
      <c r="D18" s="130"/>
      <c r="E18" s="128">
        <v>0.05</v>
      </c>
      <c r="F18" s="129"/>
      <c r="G18" s="130"/>
      <c r="H18" s="169">
        <v>0.05</v>
      </c>
      <c r="I18" s="169"/>
      <c r="J18" s="170"/>
      <c r="K18" s="150">
        <v>0.05</v>
      </c>
      <c r="L18" s="150"/>
      <c r="M18" s="151"/>
      <c r="N18" s="168">
        <v>0.05</v>
      </c>
      <c r="O18" s="169"/>
      <c r="P18" s="170"/>
      <c r="Q18" s="155">
        <v>0.05</v>
      </c>
      <c r="R18" s="150"/>
      <c r="S18" s="151"/>
      <c r="T18" s="150">
        <v>0.05</v>
      </c>
      <c r="U18" s="150"/>
      <c r="V18" s="151"/>
      <c r="W18" s="165">
        <v>0.05</v>
      </c>
      <c r="X18" s="166"/>
      <c r="Y18" s="167"/>
      <c r="Z18" s="150">
        <v>0.05</v>
      </c>
      <c r="AA18" s="150"/>
      <c r="AB18" s="151"/>
      <c r="AC18" s="150">
        <v>0.05</v>
      </c>
      <c r="AD18" s="150"/>
      <c r="AE18" s="151"/>
      <c r="AF18" s="150">
        <v>0</v>
      </c>
      <c r="AG18" s="150"/>
      <c r="AH18" s="151"/>
      <c r="AI18" s="152" t="s">
        <v>35</v>
      </c>
      <c r="AJ18" s="153" t="s">
        <v>35</v>
      </c>
      <c r="AK18" s="154" t="s">
        <v>35</v>
      </c>
      <c r="AL18" s="150">
        <v>0</v>
      </c>
      <c r="AM18" s="150"/>
      <c r="AN18" s="151"/>
      <c r="AO18" s="152" t="s">
        <v>35</v>
      </c>
      <c r="AP18" s="153" t="s">
        <v>35</v>
      </c>
      <c r="AQ18" s="154" t="s">
        <v>35</v>
      </c>
      <c r="AR18" s="150">
        <v>0</v>
      </c>
      <c r="AS18" s="150"/>
      <c r="AT18" s="151"/>
      <c r="AU18" s="152" t="s">
        <v>35</v>
      </c>
      <c r="AV18" s="153" t="s">
        <v>35</v>
      </c>
      <c r="AW18" s="154" t="s">
        <v>35</v>
      </c>
      <c r="AX18" s="150">
        <v>0</v>
      </c>
      <c r="AY18" s="150"/>
      <c r="AZ18" s="151"/>
      <c r="BA18" s="150">
        <v>0</v>
      </c>
      <c r="BB18" s="150"/>
      <c r="BC18" s="151"/>
      <c r="BD18" s="150">
        <v>0.05</v>
      </c>
      <c r="BE18" s="150"/>
      <c r="BF18" s="151"/>
      <c r="BG18" s="150">
        <v>0.05</v>
      </c>
      <c r="BH18" s="150"/>
      <c r="BI18" s="151"/>
      <c r="BJ18" s="150">
        <v>0.05</v>
      </c>
      <c r="BK18" s="150"/>
      <c r="BL18" s="151"/>
      <c r="BM18" s="150">
        <v>0.05</v>
      </c>
      <c r="BN18" s="150"/>
      <c r="BO18" s="151"/>
      <c r="BP18" s="150">
        <v>0</v>
      </c>
      <c r="BQ18" s="150"/>
      <c r="BR18" s="151"/>
      <c r="BS18" s="150">
        <v>0</v>
      </c>
      <c r="BT18" s="150"/>
      <c r="BU18" s="151"/>
      <c r="BV18" s="150">
        <v>0</v>
      </c>
      <c r="BW18" s="150"/>
      <c r="BX18" s="151"/>
      <c r="BY18" s="150">
        <v>0</v>
      </c>
      <c r="BZ18" s="150"/>
      <c r="CA18" s="151"/>
      <c r="CB18" s="150">
        <v>0</v>
      </c>
      <c r="CC18" s="150"/>
      <c r="CD18" s="151"/>
      <c r="CE18" s="150">
        <v>0</v>
      </c>
      <c r="CF18" s="150"/>
      <c r="CG18" s="151"/>
      <c r="CH18" s="150">
        <v>0</v>
      </c>
      <c r="CI18" s="150"/>
      <c r="CJ18" s="151"/>
      <c r="CK18" s="150">
        <v>0</v>
      </c>
      <c r="CL18" s="150"/>
      <c r="CM18" s="151"/>
      <c r="CN18" s="150">
        <v>0.05</v>
      </c>
      <c r="CO18" s="150"/>
      <c r="CP18" s="151"/>
      <c r="CQ18" s="150">
        <v>0.05</v>
      </c>
      <c r="CR18" s="150"/>
      <c r="CS18" s="151"/>
      <c r="CT18" s="110"/>
      <c r="CU18" s="110"/>
      <c r="CV18" s="110"/>
      <c r="CW18" s="110"/>
      <c r="CX18" s="110"/>
      <c r="CY18" s="110"/>
      <c r="CZ18" s="110"/>
      <c r="DA18" s="110"/>
      <c r="DB18" s="110"/>
      <c r="DC18" s="110"/>
      <c r="DD18" s="110"/>
      <c r="DE18" s="110"/>
      <c r="DF18" s="110"/>
      <c r="DG18" s="110"/>
      <c r="DH18" s="110"/>
      <c r="DI18" s="110"/>
    </row>
    <row r="19" spans="1:113" s="7" customFormat="1">
      <c r="A19" s="111" t="s">
        <v>115</v>
      </c>
      <c r="B19" s="128">
        <v>0.23</v>
      </c>
      <c r="C19" s="129"/>
      <c r="D19" s="130"/>
      <c r="E19" s="128">
        <v>0.22</v>
      </c>
      <c r="F19" s="129"/>
      <c r="G19" s="130"/>
      <c r="H19" s="128">
        <v>0.16</v>
      </c>
      <c r="I19" s="129"/>
      <c r="J19" s="130"/>
      <c r="K19" s="150">
        <v>0.16</v>
      </c>
      <c r="L19" s="150"/>
      <c r="M19" s="151"/>
      <c r="N19" s="155">
        <v>0.08</v>
      </c>
      <c r="O19" s="150"/>
      <c r="P19" s="151"/>
      <c r="Q19" s="155">
        <v>0.08</v>
      </c>
      <c r="R19" s="150"/>
      <c r="S19" s="151"/>
      <c r="T19" s="150">
        <v>0.2</v>
      </c>
      <c r="U19" s="150"/>
      <c r="V19" s="151"/>
      <c r="W19" s="165">
        <v>0.19</v>
      </c>
      <c r="X19" s="166"/>
      <c r="Y19" s="167"/>
      <c r="Z19" s="150">
        <v>0.19</v>
      </c>
      <c r="AA19" s="150"/>
      <c r="AB19" s="151"/>
      <c r="AC19" s="150">
        <v>0.16</v>
      </c>
      <c r="AD19" s="150"/>
      <c r="AE19" s="151"/>
      <c r="AF19" s="150">
        <v>0</v>
      </c>
      <c r="AG19" s="150"/>
      <c r="AH19" s="151"/>
      <c r="AI19" s="152" t="s">
        <v>35</v>
      </c>
      <c r="AJ19" s="153" t="s">
        <v>35</v>
      </c>
      <c r="AK19" s="154" t="s">
        <v>35</v>
      </c>
      <c r="AL19" s="150">
        <v>0</v>
      </c>
      <c r="AM19" s="150"/>
      <c r="AN19" s="151"/>
      <c r="AO19" s="152" t="s">
        <v>35</v>
      </c>
      <c r="AP19" s="153" t="s">
        <v>35</v>
      </c>
      <c r="AQ19" s="154" t="s">
        <v>35</v>
      </c>
      <c r="AR19" s="150">
        <v>0.03</v>
      </c>
      <c r="AS19" s="150"/>
      <c r="AT19" s="151"/>
      <c r="AU19" s="152" t="s">
        <v>35</v>
      </c>
      <c r="AV19" s="153" t="s">
        <v>35</v>
      </c>
      <c r="AW19" s="154" t="s">
        <v>35</v>
      </c>
      <c r="AX19" s="150">
        <v>0.01</v>
      </c>
      <c r="AY19" s="150"/>
      <c r="AZ19" s="151"/>
      <c r="BA19" s="150">
        <v>0.01</v>
      </c>
      <c r="BB19" s="150"/>
      <c r="BC19" s="151"/>
      <c r="BD19" s="150">
        <v>0.03</v>
      </c>
      <c r="BE19" s="150"/>
      <c r="BF19" s="151"/>
      <c r="BG19" s="150">
        <v>0.02</v>
      </c>
      <c r="BH19" s="150"/>
      <c r="BI19" s="151"/>
      <c r="BJ19" s="150">
        <v>0.18</v>
      </c>
      <c r="BK19" s="150"/>
      <c r="BL19" s="151"/>
      <c r="BM19" s="150">
        <v>0.18</v>
      </c>
      <c r="BN19" s="150"/>
      <c r="BO19" s="151"/>
      <c r="BP19" s="150">
        <v>0.17</v>
      </c>
      <c r="BQ19" s="150"/>
      <c r="BR19" s="151"/>
      <c r="BS19" s="150">
        <v>0.17</v>
      </c>
      <c r="BT19" s="150"/>
      <c r="BU19" s="151"/>
      <c r="BV19" s="150">
        <v>0.08</v>
      </c>
      <c r="BW19" s="150"/>
      <c r="BX19" s="151"/>
      <c r="BY19" s="150">
        <v>7.0000000000000007E-2</v>
      </c>
      <c r="BZ19" s="150"/>
      <c r="CA19" s="151"/>
      <c r="CB19" s="150">
        <v>0.17</v>
      </c>
      <c r="CC19" s="150"/>
      <c r="CD19" s="151"/>
      <c r="CE19" s="150">
        <v>0.16</v>
      </c>
      <c r="CF19" s="150"/>
      <c r="CG19" s="151"/>
      <c r="CH19" s="150">
        <v>0.02</v>
      </c>
      <c r="CI19" s="150"/>
      <c r="CJ19" s="151"/>
      <c r="CK19" s="150">
        <v>0.02</v>
      </c>
      <c r="CL19" s="150"/>
      <c r="CM19" s="151"/>
      <c r="CN19" s="150">
        <v>0.04</v>
      </c>
      <c r="CO19" s="150"/>
      <c r="CP19" s="151"/>
      <c r="CQ19" s="150">
        <v>0.04</v>
      </c>
      <c r="CR19" s="150"/>
      <c r="CS19" s="151"/>
      <c r="CT19" s="110"/>
      <c r="CU19" s="110"/>
      <c r="CV19" s="110"/>
      <c r="CW19" s="110"/>
      <c r="CX19" s="110"/>
      <c r="CY19" s="110"/>
      <c r="CZ19" s="110"/>
      <c r="DA19" s="110"/>
      <c r="DB19" s="110"/>
      <c r="DC19" s="110"/>
      <c r="DD19" s="110"/>
      <c r="DE19" s="110"/>
      <c r="DF19" s="110"/>
      <c r="DG19" s="110"/>
      <c r="DH19" s="110"/>
      <c r="DI19" s="110"/>
    </row>
    <row r="20" spans="1:113" s="7" customFormat="1">
      <c r="A20" s="111" t="s">
        <v>106</v>
      </c>
      <c r="B20" s="128">
        <f>SUM(B16:D19)</f>
        <v>2.6399999999999997</v>
      </c>
      <c r="C20" s="129"/>
      <c r="D20" s="130"/>
      <c r="E20" s="128">
        <f t="shared" ref="E20" si="0">SUM(E16:G19)</f>
        <v>1.67</v>
      </c>
      <c r="F20" s="129"/>
      <c r="G20" s="130"/>
      <c r="H20" s="128">
        <f t="shared" ref="H20" si="1">SUM(H16:J19)</f>
        <v>2.69</v>
      </c>
      <c r="I20" s="129"/>
      <c r="J20" s="130"/>
      <c r="K20" s="150">
        <f t="shared" ref="K20" si="2">SUM(K16:M19)</f>
        <v>1.27</v>
      </c>
      <c r="L20" s="150"/>
      <c r="M20" s="151"/>
      <c r="N20" s="128">
        <f t="shared" ref="N20" si="3">SUM(N16:P19)</f>
        <v>2.36</v>
      </c>
      <c r="O20" s="129"/>
      <c r="P20" s="130"/>
      <c r="Q20" s="155">
        <f t="shared" ref="Q20" si="4">SUM(Q16:S19)</f>
        <v>0.81</v>
      </c>
      <c r="R20" s="150"/>
      <c r="S20" s="151"/>
      <c r="T20" s="128">
        <f t="shared" ref="T20" si="5">SUM(T16:V19)</f>
        <v>2.76</v>
      </c>
      <c r="U20" s="129"/>
      <c r="V20" s="130"/>
      <c r="W20" s="128">
        <f t="shared" ref="W20" si="6">SUM(W16:Y19)</f>
        <v>1.48</v>
      </c>
      <c r="X20" s="129"/>
      <c r="Y20" s="130"/>
      <c r="Z20" s="128">
        <f t="shared" ref="Z20" si="7">SUM(Z16:AB19)</f>
        <v>2.5599999999999996</v>
      </c>
      <c r="AA20" s="129"/>
      <c r="AB20" s="130"/>
      <c r="AC20" s="128">
        <f t="shared" ref="AC20" si="8">SUM(AC16:AE19)</f>
        <v>1.3</v>
      </c>
      <c r="AD20" s="129"/>
      <c r="AE20" s="130"/>
      <c r="AF20" s="128">
        <f>SUM(AF16:AH19)</f>
        <v>0.1</v>
      </c>
      <c r="AG20" s="129"/>
      <c r="AH20" s="130"/>
      <c r="AI20" s="152" t="s">
        <v>35</v>
      </c>
      <c r="AJ20" s="153" t="s">
        <v>35</v>
      </c>
      <c r="AK20" s="154" t="s">
        <v>35</v>
      </c>
      <c r="AL20" s="128">
        <f t="shared" ref="AL20" si="9">SUM(AL16:AN19)</f>
        <v>0.1</v>
      </c>
      <c r="AM20" s="129"/>
      <c r="AN20" s="130"/>
      <c r="AO20" s="152" t="s">
        <v>35</v>
      </c>
      <c r="AP20" s="153" t="s">
        <v>35</v>
      </c>
      <c r="AQ20" s="154" t="s">
        <v>35</v>
      </c>
      <c r="AR20" s="128">
        <f t="shared" ref="AR20" si="10">SUM(AR16:AT19)</f>
        <v>0.28000000000000003</v>
      </c>
      <c r="AS20" s="129"/>
      <c r="AT20" s="130"/>
      <c r="AU20" s="152" t="s">
        <v>35</v>
      </c>
      <c r="AV20" s="153" t="s">
        <v>35</v>
      </c>
      <c r="AW20" s="154" t="s">
        <v>35</v>
      </c>
      <c r="AX20" s="128">
        <f t="shared" ref="AX20" si="11">SUM(AX16:AZ19)</f>
        <v>1.01</v>
      </c>
      <c r="AY20" s="129"/>
      <c r="AZ20" s="130"/>
      <c r="BA20" s="128">
        <f t="shared" ref="BA20" si="12">SUM(BA16:BC19)</f>
        <v>0.21000000000000002</v>
      </c>
      <c r="BB20" s="129"/>
      <c r="BC20" s="130"/>
      <c r="BD20" s="128">
        <f t="shared" ref="BD20" si="13">SUM(BD16:BF19)</f>
        <v>1.08</v>
      </c>
      <c r="BE20" s="129"/>
      <c r="BF20" s="130"/>
      <c r="BG20" s="128">
        <f t="shared" ref="BG20" si="14">SUM(BG16:BI19)</f>
        <v>0.37</v>
      </c>
      <c r="BH20" s="129"/>
      <c r="BI20" s="130"/>
      <c r="BJ20" s="128">
        <f t="shared" ref="BJ20" si="15">SUM(BJ16:BL19)</f>
        <v>2.6</v>
      </c>
      <c r="BK20" s="129"/>
      <c r="BL20" s="130"/>
      <c r="BM20" s="128">
        <f t="shared" ref="BM20" si="16">SUM(BM16:BO19)</f>
        <v>1.3699999999999999</v>
      </c>
      <c r="BN20" s="129"/>
      <c r="BO20" s="130"/>
      <c r="BP20" s="128">
        <f t="shared" ref="BP20" si="17">SUM(BP16:BR19)</f>
        <v>2.54</v>
      </c>
      <c r="BQ20" s="129"/>
      <c r="BR20" s="130"/>
      <c r="BS20" s="128">
        <f t="shared" ref="BS20" si="18">SUM(BS16:BU19)</f>
        <v>1.2999999999999998</v>
      </c>
      <c r="BT20" s="129"/>
      <c r="BU20" s="130"/>
      <c r="BV20" s="128">
        <f t="shared" ref="BV20" si="19">SUM(BV16:BX19)</f>
        <v>2.42</v>
      </c>
      <c r="BW20" s="129"/>
      <c r="BX20" s="130"/>
      <c r="BY20" s="128">
        <f t="shared" ref="BY20" si="20">SUM(BY16:CA19)</f>
        <v>1.45</v>
      </c>
      <c r="BZ20" s="129"/>
      <c r="CA20" s="130"/>
      <c r="CB20" s="128">
        <f t="shared" ref="CB20" si="21">SUM(CB16:CD19)</f>
        <v>2.46</v>
      </c>
      <c r="CC20" s="129"/>
      <c r="CD20" s="130"/>
      <c r="CE20" s="128">
        <f t="shared" ref="CE20" si="22">SUM(CE16:CG19)</f>
        <v>1.51</v>
      </c>
      <c r="CF20" s="129"/>
      <c r="CG20" s="130"/>
      <c r="CH20" s="128">
        <f t="shared" ref="CH20" si="23">SUM(CH16:CJ19)</f>
        <v>1.18</v>
      </c>
      <c r="CI20" s="129"/>
      <c r="CJ20" s="130"/>
      <c r="CK20" s="128">
        <f t="shared" ref="CK20" si="24">SUM(CK16:CM19)</f>
        <v>0.32</v>
      </c>
      <c r="CL20" s="129"/>
      <c r="CM20" s="130"/>
      <c r="CN20" s="128">
        <f t="shared" ref="CN20" si="25">SUM(CN16:CP19)</f>
        <v>2.1699999999999995</v>
      </c>
      <c r="CO20" s="129"/>
      <c r="CP20" s="130"/>
      <c r="CQ20" s="128">
        <f t="shared" ref="CQ20" si="26">SUM(CQ16:CS19)</f>
        <v>0.39999999999999997</v>
      </c>
      <c r="CR20" s="129"/>
      <c r="CS20" s="130"/>
      <c r="CT20" s="110"/>
      <c r="CU20" s="110"/>
      <c r="CV20" s="110"/>
      <c r="CW20" s="110"/>
      <c r="CX20" s="110"/>
      <c r="CY20" s="110"/>
      <c r="CZ20" s="110"/>
      <c r="DA20" s="110"/>
      <c r="DB20" s="110"/>
      <c r="DC20" s="110"/>
      <c r="DD20" s="110"/>
      <c r="DE20" s="110"/>
      <c r="DF20" s="110"/>
      <c r="DG20" s="110"/>
      <c r="DH20" s="110"/>
      <c r="DI20" s="110"/>
    </row>
    <row r="21" spans="1:113" s="7" customFormat="1">
      <c r="A21" s="18"/>
      <c r="B21" s="110"/>
      <c r="C21" s="110"/>
      <c r="D21" s="110"/>
      <c r="E21" s="110"/>
      <c r="F21" s="110"/>
      <c r="G21" s="109"/>
      <c r="H21" s="110"/>
      <c r="I21" s="110"/>
      <c r="J21" s="110"/>
      <c r="K21" s="110"/>
      <c r="L21" s="110"/>
      <c r="M21" s="109"/>
      <c r="N21" s="110"/>
      <c r="O21" s="110"/>
      <c r="P21" s="110"/>
      <c r="Q21" s="110"/>
      <c r="R21" s="110"/>
      <c r="S21" s="109"/>
      <c r="T21" s="110"/>
      <c r="U21" s="110"/>
      <c r="V21" s="110"/>
      <c r="W21" s="110"/>
      <c r="X21" s="110"/>
      <c r="Y21" s="109"/>
      <c r="Z21" s="110"/>
      <c r="AA21" s="110"/>
      <c r="AB21" s="110"/>
      <c r="AC21" s="110"/>
      <c r="AD21" s="110"/>
      <c r="AE21" s="109"/>
      <c r="AF21" s="110"/>
      <c r="AG21" s="110"/>
      <c r="AH21" s="110"/>
      <c r="AI21" s="110"/>
      <c r="AJ21" s="110"/>
      <c r="AK21" s="109"/>
      <c r="AL21" s="110"/>
      <c r="AM21" s="110"/>
      <c r="AN21" s="110"/>
      <c r="AO21" s="110"/>
      <c r="AP21" s="110"/>
      <c r="AQ21" s="109"/>
      <c r="AR21" s="110"/>
      <c r="AS21" s="110"/>
      <c r="AT21" s="110"/>
      <c r="AU21" s="110"/>
      <c r="AV21" s="110"/>
      <c r="AW21" s="109"/>
      <c r="AX21" s="110"/>
      <c r="AY21" s="110"/>
      <c r="AZ21" s="110"/>
      <c r="BA21" s="110"/>
      <c r="BB21" s="110"/>
      <c r="BC21" s="109"/>
      <c r="BD21" s="110"/>
      <c r="BE21" s="110"/>
      <c r="BF21" s="110"/>
      <c r="BG21" s="110"/>
      <c r="BH21" s="110"/>
      <c r="BI21" s="109"/>
      <c r="BJ21" s="110"/>
      <c r="BK21" s="110"/>
      <c r="BL21" s="110"/>
      <c r="BM21" s="110"/>
      <c r="BN21" s="110"/>
      <c r="BO21" s="109"/>
      <c r="BP21" s="110"/>
      <c r="BQ21" s="110"/>
      <c r="BR21" s="110"/>
      <c r="BS21" s="110"/>
      <c r="BT21" s="110"/>
      <c r="BU21" s="109"/>
      <c r="BV21" s="110"/>
      <c r="BW21" s="110"/>
      <c r="BX21" s="110"/>
      <c r="BY21" s="110"/>
      <c r="BZ21" s="110"/>
      <c r="CA21" s="109"/>
      <c r="CB21" s="110"/>
      <c r="CC21" s="110"/>
      <c r="CD21" s="110"/>
      <c r="CE21" s="110"/>
      <c r="CF21" s="110"/>
      <c r="CG21" s="109"/>
      <c r="CH21" s="110"/>
      <c r="CI21" s="110"/>
      <c r="CJ21" s="110"/>
      <c r="CK21" s="110"/>
      <c r="CL21" s="110"/>
      <c r="CM21" s="109"/>
      <c r="CN21" s="110"/>
      <c r="CO21" s="110"/>
      <c r="CP21" s="110"/>
      <c r="CQ21" s="110"/>
      <c r="CR21" s="110"/>
      <c r="CS21" s="109"/>
      <c r="CT21" s="110"/>
      <c r="CU21" s="110"/>
      <c r="CV21" s="110"/>
      <c r="CW21" s="110"/>
      <c r="CX21" s="110"/>
      <c r="CY21" s="110"/>
      <c r="CZ21" s="110"/>
      <c r="DA21" s="110"/>
      <c r="DB21" s="110"/>
      <c r="DC21" s="110"/>
      <c r="DD21" s="110"/>
      <c r="DE21" s="110"/>
      <c r="DF21" s="110"/>
      <c r="DG21" s="110"/>
      <c r="DH21" s="110"/>
      <c r="DI21" s="110"/>
    </row>
    <row r="22" spans="1:113" s="7" customFormat="1" ht="12.75" customHeight="1">
      <c r="A22" s="175" t="s">
        <v>20</v>
      </c>
      <c r="B22" s="135" t="s">
        <v>4</v>
      </c>
      <c r="C22" s="136"/>
      <c r="D22" s="137"/>
      <c r="E22" s="135" t="s">
        <v>5</v>
      </c>
      <c r="F22" s="136"/>
      <c r="G22" s="137"/>
      <c r="H22" s="135" t="s">
        <v>4</v>
      </c>
      <c r="I22" s="136"/>
      <c r="J22" s="137"/>
      <c r="K22" s="135" t="s">
        <v>5</v>
      </c>
      <c r="L22" s="136"/>
      <c r="M22" s="137"/>
      <c r="N22" s="135" t="s">
        <v>4</v>
      </c>
      <c r="O22" s="136"/>
      <c r="P22" s="137"/>
      <c r="Q22" s="135" t="s">
        <v>5</v>
      </c>
      <c r="R22" s="136"/>
      <c r="S22" s="137"/>
      <c r="T22" s="135" t="s">
        <v>4</v>
      </c>
      <c r="U22" s="136"/>
      <c r="V22" s="137"/>
      <c r="W22" s="135" t="s">
        <v>5</v>
      </c>
      <c r="X22" s="136"/>
      <c r="Y22" s="137"/>
      <c r="Z22" s="135" t="s">
        <v>4</v>
      </c>
      <c r="AA22" s="136"/>
      <c r="AB22" s="137"/>
      <c r="AC22" s="135" t="s">
        <v>5</v>
      </c>
      <c r="AD22" s="136"/>
      <c r="AE22" s="137"/>
      <c r="AF22" s="135" t="s">
        <v>4</v>
      </c>
      <c r="AG22" s="136"/>
      <c r="AH22" s="137"/>
      <c r="AI22" s="135" t="s">
        <v>5</v>
      </c>
      <c r="AJ22" s="136"/>
      <c r="AK22" s="137"/>
      <c r="AL22" s="135" t="s">
        <v>4</v>
      </c>
      <c r="AM22" s="136"/>
      <c r="AN22" s="137"/>
      <c r="AO22" s="135" t="s">
        <v>5</v>
      </c>
      <c r="AP22" s="136"/>
      <c r="AQ22" s="137"/>
      <c r="AR22" s="135" t="s">
        <v>4</v>
      </c>
      <c r="AS22" s="136"/>
      <c r="AT22" s="137"/>
      <c r="AU22" s="135" t="s">
        <v>5</v>
      </c>
      <c r="AV22" s="136"/>
      <c r="AW22" s="137"/>
      <c r="AX22" s="135" t="s">
        <v>4</v>
      </c>
      <c r="AY22" s="136"/>
      <c r="AZ22" s="137"/>
      <c r="BA22" s="135" t="s">
        <v>5</v>
      </c>
      <c r="BB22" s="136"/>
      <c r="BC22" s="137"/>
      <c r="BD22" s="135" t="s">
        <v>4</v>
      </c>
      <c r="BE22" s="136"/>
      <c r="BF22" s="137"/>
      <c r="BG22" s="135" t="s">
        <v>5</v>
      </c>
      <c r="BH22" s="136"/>
      <c r="BI22" s="137"/>
      <c r="BJ22" s="135" t="s">
        <v>4</v>
      </c>
      <c r="BK22" s="136"/>
      <c r="BL22" s="137"/>
      <c r="BM22" s="135" t="s">
        <v>5</v>
      </c>
      <c r="BN22" s="136"/>
      <c r="BO22" s="137"/>
      <c r="BP22" s="135" t="s">
        <v>4</v>
      </c>
      <c r="BQ22" s="136"/>
      <c r="BR22" s="137"/>
      <c r="BS22" s="135" t="s">
        <v>5</v>
      </c>
      <c r="BT22" s="136"/>
      <c r="BU22" s="137"/>
      <c r="BV22" s="135" t="s">
        <v>4</v>
      </c>
      <c r="BW22" s="136"/>
      <c r="BX22" s="137"/>
      <c r="BY22" s="135" t="s">
        <v>5</v>
      </c>
      <c r="BZ22" s="136"/>
      <c r="CA22" s="137"/>
      <c r="CB22" s="135" t="s">
        <v>4</v>
      </c>
      <c r="CC22" s="136"/>
      <c r="CD22" s="137"/>
      <c r="CE22" s="135" t="s">
        <v>5</v>
      </c>
      <c r="CF22" s="136"/>
      <c r="CG22" s="137"/>
      <c r="CH22" s="135" t="s">
        <v>4</v>
      </c>
      <c r="CI22" s="136"/>
      <c r="CJ22" s="137"/>
      <c r="CK22" s="135" t="s">
        <v>5</v>
      </c>
      <c r="CL22" s="136"/>
      <c r="CM22" s="137"/>
      <c r="CN22" s="135" t="s">
        <v>4</v>
      </c>
      <c r="CO22" s="136"/>
      <c r="CP22" s="137"/>
      <c r="CQ22" s="135" t="s">
        <v>5</v>
      </c>
      <c r="CR22" s="136"/>
      <c r="CS22" s="137"/>
      <c r="CT22" s="144"/>
      <c r="CU22" s="144"/>
      <c r="CV22" s="144"/>
      <c r="CW22" s="144"/>
      <c r="CX22" s="144"/>
      <c r="CY22" s="144"/>
      <c r="CZ22" s="144"/>
      <c r="DA22" s="144"/>
      <c r="DB22" s="144"/>
      <c r="DC22" s="144"/>
      <c r="DD22" s="144"/>
      <c r="DE22" s="144"/>
      <c r="DF22" s="144"/>
      <c r="DG22" s="144"/>
      <c r="DH22" s="144"/>
      <c r="DI22" s="144"/>
    </row>
    <row r="23" spans="1:113" s="7" customFormat="1" ht="12.75" customHeight="1">
      <c r="A23" s="176"/>
      <c r="B23" s="131" t="s">
        <v>64</v>
      </c>
      <c r="C23" s="132"/>
      <c r="D23" s="133"/>
      <c r="E23" s="128">
        <v>9.4400999999999993</v>
      </c>
      <c r="F23" s="129"/>
      <c r="G23" s="130"/>
      <c r="H23" s="131" t="s">
        <v>64</v>
      </c>
      <c r="I23" s="132"/>
      <c r="J23" s="133"/>
      <c r="K23" s="128">
        <v>7.9871999999999996</v>
      </c>
      <c r="L23" s="129"/>
      <c r="M23" s="130"/>
      <c r="N23" s="131" t="s">
        <v>64</v>
      </c>
      <c r="O23" s="132"/>
      <c r="P23" s="133"/>
      <c r="Q23" s="128">
        <v>5.7687999999999997</v>
      </c>
      <c r="R23" s="129"/>
      <c r="S23" s="130"/>
      <c r="T23" s="131" t="s">
        <v>64</v>
      </c>
      <c r="U23" s="132"/>
      <c r="V23" s="133"/>
      <c r="W23" s="128">
        <v>18.571000000000002</v>
      </c>
      <c r="X23" s="129"/>
      <c r="Y23" s="130"/>
      <c r="Z23" s="131" t="s">
        <v>240</v>
      </c>
      <c r="AA23" s="132"/>
      <c r="AB23" s="133"/>
      <c r="AC23" s="128">
        <v>8.2120999999999995</v>
      </c>
      <c r="AD23" s="129"/>
      <c r="AE23" s="130"/>
      <c r="AF23" s="131" t="s">
        <v>71</v>
      </c>
      <c r="AG23" s="132"/>
      <c r="AH23" s="133"/>
      <c r="AI23" s="128">
        <v>12.4207</v>
      </c>
      <c r="AJ23" s="129"/>
      <c r="AK23" s="130"/>
      <c r="AL23" s="131" t="s">
        <v>71</v>
      </c>
      <c r="AM23" s="132"/>
      <c r="AN23" s="133"/>
      <c r="AO23" s="128">
        <v>14.384499999999999</v>
      </c>
      <c r="AP23" s="129"/>
      <c r="AQ23" s="130"/>
      <c r="AR23" s="131" t="s">
        <v>71</v>
      </c>
      <c r="AS23" s="132"/>
      <c r="AT23" s="133"/>
      <c r="AU23" s="128">
        <v>10.675700000000001</v>
      </c>
      <c r="AV23" s="129"/>
      <c r="AW23" s="130"/>
      <c r="AX23" s="131" t="s">
        <v>71</v>
      </c>
      <c r="AY23" s="132"/>
      <c r="AZ23" s="133"/>
      <c r="BA23" s="128">
        <v>12.4329</v>
      </c>
      <c r="BB23" s="129"/>
      <c r="BC23" s="130"/>
      <c r="BD23" s="131" t="s">
        <v>71</v>
      </c>
      <c r="BE23" s="132"/>
      <c r="BF23" s="133"/>
      <c r="BG23" s="128">
        <v>14.3939</v>
      </c>
      <c r="BH23" s="129"/>
      <c r="BI23" s="130"/>
      <c r="BJ23" s="131" t="s">
        <v>61</v>
      </c>
      <c r="BK23" s="132"/>
      <c r="BL23" s="133"/>
      <c r="BM23" s="128">
        <v>10.784599999999999</v>
      </c>
      <c r="BN23" s="129"/>
      <c r="BO23" s="130"/>
      <c r="BP23" s="131" t="s">
        <v>64</v>
      </c>
      <c r="BQ23" s="132"/>
      <c r="BR23" s="133"/>
      <c r="BS23" s="128">
        <v>9.5299999999999994</v>
      </c>
      <c r="BT23" s="129"/>
      <c r="BU23" s="130"/>
      <c r="BV23" s="131" t="s">
        <v>36</v>
      </c>
      <c r="BW23" s="132"/>
      <c r="BX23" s="133"/>
      <c r="BY23" s="128">
        <v>19.784800000000001</v>
      </c>
      <c r="BZ23" s="129"/>
      <c r="CA23" s="130"/>
      <c r="CB23" s="131" t="s">
        <v>64</v>
      </c>
      <c r="CC23" s="132"/>
      <c r="CD23" s="133"/>
      <c r="CE23" s="128">
        <v>8.9280000000000008</v>
      </c>
      <c r="CF23" s="129"/>
      <c r="CG23" s="130"/>
      <c r="CH23" s="131" t="s">
        <v>181</v>
      </c>
      <c r="CI23" s="132"/>
      <c r="CJ23" s="133"/>
      <c r="CK23" s="128">
        <v>24.793099999999999</v>
      </c>
      <c r="CL23" s="129"/>
      <c r="CM23" s="130"/>
      <c r="CN23" s="131" t="s">
        <v>36</v>
      </c>
      <c r="CO23" s="132"/>
      <c r="CP23" s="133"/>
      <c r="CQ23" s="128">
        <v>10.4884</v>
      </c>
      <c r="CR23" s="129"/>
      <c r="CS23" s="130"/>
      <c r="CT23" s="144"/>
      <c r="CU23" s="144"/>
      <c r="CV23" s="144"/>
      <c r="CW23" s="144"/>
      <c r="CX23" s="144"/>
      <c r="CY23" s="144"/>
      <c r="CZ23" s="144"/>
      <c r="DA23" s="144"/>
      <c r="DB23" s="144"/>
      <c r="DC23" s="144"/>
      <c r="DD23" s="144"/>
      <c r="DE23" s="144"/>
      <c r="DF23" s="144"/>
      <c r="DG23" s="144"/>
      <c r="DH23" s="144"/>
      <c r="DI23" s="144"/>
    </row>
    <row r="24" spans="1:113" s="7" customFormat="1" ht="12.75" customHeight="1">
      <c r="A24" s="176"/>
      <c r="B24" s="131" t="s">
        <v>66</v>
      </c>
      <c r="C24" s="132"/>
      <c r="D24" s="133"/>
      <c r="E24" s="128">
        <v>7.4181999999999997</v>
      </c>
      <c r="F24" s="129"/>
      <c r="G24" s="130"/>
      <c r="H24" s="131" t="s">
        <v>66</v>
      </c>
      <c r="I24" s="132"/>
      <c r="J24" s="133"/>
      <c r="K24" s="128">
        <v>7.3357000000000001</v>
      </c>
      <c r="L24" s="129"/>
      <c r="M24" s="130"/>
      <c r="N24" s="131" t="s">
        <v>66</v>
      </c>
      <c r="O24" s="132"/>
      <c r="P24" s="133"/>
      <c r="Q24" s="128">
        <v>4.6054000000000004</v>
      </c>
      <c r="R24" s="129"/>
      <c r="S24" s="130"/>
      <c r="T24" s="131" t="s">
        <v>69</v>
      </c>
      <c r="U24" s="132"/>
      <c r="V24" s="133"/>
      <c r="W24" s="128">
        <v>18.308800000000002</v>
      </c>
      <c r="X24" s="129"/>
      <c r="Y24" s="130"/>
      <c r="Z24" s="131" t="s">
        <v>134</v>
      </c>
      <c r="AA24" s="132"/>
      <c r="AB24" s="133"/>
      <c r="AC24" s="128">
        <v>6.8769</v>
      </c>
      <c r="AD24" s="129"/>
      <c r="AE24" s="130"/>
      <c r="AF24" s="131" t="s">
        <v>69</v>
      </c>
      <c r="AG24" s="132"/>
      <c r="AH24" s="133"/>
      <c r="AI24" s="128">
        <v>8.3885000000000005</v>
      </c>
      <c r="AJ24" s="129"/>
      <c r="AK24" s="130"/>
      <c r="AL24" s="131" t="s">
        <v>69</v>
      </c>
      <c r="AM24" s="132"/>
      <c r="AN24" s="133"/>
      <c r="AO24" s="128">
        <v>9.6762999999999995</v>
      </c>
      <c r="AP24" s="129"/>
      <c r="AQ24" s="130"/>
      <c r="AR24" s="131" t="s">
        <v>69</v>
      </c>
      <c r="AS24" s="132"/>
      <c r="AT24" s="133"/>
      <c r="AU24" s="128">
        <v>7.2054</v>
      </c>
      <c r="AV24" s="129"/>
      <c r="AW24" s="130"/>
      <c r="AX24" s="131" t="s">
        <v>69</v>
      </c>
      <c r="AY24" s="132"/>
      <c r="AZ24" s="133"/>
      <c r="BA24" s="128">
        <v>8.3607999999999993</v>
      </c>
      <c r="BB24" s="129"/>
      <c r="BC24" s="130"/>
      <c r="BD24" s="131" t="s">
        <v>69</v>
      </c>
      <c r="BE24" s="132"/>
      <c r="BF24" s="133"/>
      <c r="BG24" s="128">
        <v>9.6358999999999995</v>
      </c>
      <c r="BH24" s="129"/>
      <c r="BI24" s="130"/>
      <c r="BJ24" s="131" t="s">
        <v>64</v>
      </c>
      <c r="BK24" s="132"/>
      <c r="BL24" s="133"/>
      <c r="BM24" s="128">
        <v>8.5207999999999995</v>
      </c>
      <c r="BN24" s="129"/>
      <c r="BO24" s="130"/>
      <c r="BP24" s="131" t="s">
        <v>66</v>
      </c>
      <c r="BQ24" s="132"/>
      <c r="BR24" s="133"/>
      <c r="BS24" s="128">
        <v>7.8228</v>
      </c>
      <c r="BT24" s="129"/>
      <c r="BU24" s="130"/>
      <c r="BV24" s="131" t="s">
        <v>64</v>
      </c>
      <c r="BW24" s="132"/>
      <c r="BX24" s="133"/>
      <c r="BY24" s="128">
        <v>6.8666</v>
      </c>
      <c r="BZ24" s="129"/>
      <c r="CA24" s="130"/>
      <c r="CB24" s="131" t="s">
        <v>61</v>
      </c>
      <c r="CC24" s="132"/>
      <c r="CD24" s="133"/>
      <c r="CE24" s="128">
        <v>7.9413999999999998</v>
      </c>
      <c r="CF24" s="129"/>
      <c r="CG24" s="130"/>
      <c r="CH24" s="131" t="s">
        <v>389</v>
      </c>
      <c r="CI24" s="132"/>
      <c r="CJ24" s="133"/>
      <c r="CK24" s="128">
        <v>6.5949</v>
      </c>
      <c r="CL24" s="129"/>
      <c r="CM24" s="130"/>
      <c r="CN24" s="131" t="s">
        <v>61</v>
      </c>
      <c r="CO24" s="132"/>
      <c r="CP24" s="133"/>
      <c r="CQ24" s="128">
        <v>8.1683000000000003</v>
      </c>
      <c r="CR24" s="129"/>
      <c r="CS24" s="130"/>
      <c r="CT24" s="144"/>
      <c r="CU24" s="144"/>
      <c r="CV24" s="144"/>
      <c r="CW24" s="144"/>
      <c r="CX24" s="144"/>
      <c r="CY24" s="144"/>
      <c r="CZ24" s="144"/>
      <c r="DA24" s="144"/>
      <c r="DB24" s="144"/>
      <c r="DC24" s="144"/>
      <c r="DD24" s="144"/>
      <c r="DE24" s="144"/>
      <c r="DF24" s="144"/>
      <c r="DG24" s="144"/>
      <c r="DH24" s="144"/>
      <c r="DI24" s="144"/>
    </row>
    <row r="25" spans="1:113" s="7" customFormat="1" ht="15" customHeight="1">
      <c r="A25" s="176"/>
      <c r="B25" s="131" t="s">
        <v>69</v>
      </c>
      <c r="C25" s="132"/>
      <c r="D25" s="133"/>
      <c r="E25" s="128">
        <v>6.9767999999999999</v>
      </c>
      <c r="F25" s="129"/>
      <c r="G25" s="130"/>
      <c r="H25" s="131" t="s">
        <v>69</v>
      </c>
      <c r="I25" s="132"/>
      <c r="J25" s="133"/>
      <c r="K25" s="128">
        <v>6.9462999999999999</v>
      </c>
      <c r="L25" s="129"/>
      <c r="M25" s="130"/>
      <c r="N25" s="131" t="s">
        <v>69</v>
      </c>
      <c r="O25" s="132"/>
      <c r="P25" s="133"/>
      <c r="Q25" s="128">
        <v>4.1771000000000003</v>
      </c>
      <c r="R25" s="129"/>
      <c r="S25" s="130"/>
      <c r="T25" s="131" t="s">
        <v>17</v>
      </c>
      <c r="U25" s="132"/>
      <c r="V25" s="133"/>
      <c r="W25" s="128">
        <v>9.0618999999999996</v>
      </c>
      <c r="X25" s="129"/>
      <c r="Y25" s="130"/>
      <c r="Z25" s="131" t="s">
        <v>71</v>
      </c>
      <c r="AA25" s="132"/>
      <c r="AB25" s="133"/>
      <c r="AC25" s="128">
        <v>5.9071999999999996</v>
      </c>
      <c r="AD25" s="129"/>
      <c r="AE25" s="130"/>
      <c r="AF25" s="131" t="s">
        <v>66</v>
      </c>
      <c r="AG25" s="132"/>
      <c r="AH25" s="133"/>
      <c r="AI25" s="128">
        <v>7.5423</v>
      </c>
      <c r="AJ25" s="129"/>
      <c r="AK25" s="130"/>
      <c r="AL25" s="131" t="s">
        <v>66</v>
      </c>
      <c r="AM25" s="132"/>
      <c r="AN25" s="133"/>
      <c r="AO25" s="128">
        <v>8.6502999999999997</v>
      </c>
      <c r="AP25" s="129"/>
      <c r="AQ25" s="130"/>
      <c r="AR25" s="131" t="s">
        <v>66</v>
      </c>
      <c r="AS25" s="132"/>
      <c r="AT25" s="133"/>
      <c r="AU25" s="128">
        <v>6.4611999999999998</v>
      </c>
      <c r="AV25" s="129"/>
      <c r="AW25" s="130"/>
      <c r="AX25" s="131" t="s">
        <v>66</v>
      </c>
      <c r="AY25" s="132"/>
      <c r="AZ25" s="133"/>
      <c r="BA25" s="128">
        <v>7.4904000000000002</v>
      </c>
      <c r="BB25" s="129"/>
      <c r="BC25" s="130"/>
      <c r="BD25" s="131" t="s">
        <v>66</v>
      </c>
      <c r="BE25" s="132"/>
      <c r="BF25" s="133"/>
      <c r="BG25" s="128">
        <v>8.7378999999999998</v>
      </c>
      <c r="BH25" s="129"/>
      <c r="BI25" s="130"/>
      <c r="BJ25" s="131" t="s">
        <v>66</v>
      </c>
      <c r="BK25" s="132"/>
      <c r="BL25" s="133"/>
      <c r="BM25" s="128">
        <v>6.3247</v>
      </c>
      <c r="BN25" s="129"/>
      <c r="BO25" s="130"/>
      <c r="BP25" s="131" t="s">
        <v>69</v>
      </c>
      <c r="BQ25" s="132"/>
      <c r="BR25" s="133"/>
      <c r="BS25" s="128">
        <v>6.7069999999999999</v>
      </c>
      <c r="BT25" s="129"/>
      <c r="BU25" s="130"/>
      <c r="BV25" s="131" t="s">
        <v>66</v>
      </c>
      <c r="BW25" s="132"/>
      <c r="BX25" s="133"/>
      <c r="BY25" s="128">
        <v>6.8371000000000004</v>
      </c>
      <c r="BZ25" s="129"/>
      <c r="CA25" s="130"/>
      <c r="CB25" s="131" t="s">
        <v>66</v>
      </c>
      <c r="CC25" s="132"/>
      <c r="CD25" s="133"/>
      <c r="CE25" s="128">
        <v>7.2652000000000001</v>
      </c>
      <c r="CF25" s="129"/>
      <c r="CG25" s="130"/>
      <c r="CH25" s="131" t="s">
        <v>122</v>
      </c>
      <c r="CI25" s="132"/>
      <c r="CJ25" s="133"/>
      <c r="CK25" s="128">
        <v>5.5252999999999997</v>
      </c>
      <c r="CL25" s="129"/>
      <c r="CM25" s="130"/>
      <c r="CN25" s="131" t="s">
        <v>64</v>
      </c>
      <c r="CO25" s="132"/>
      <c r="CP25" s="133"/>
      <c r="CQ25" s="128">
        <v>7.2178000000000004</v>
      </c>
      <c r="CR25" s="129"/>
      <c r="CS25" s="130"/>
      <c r="CT25" s="144"/>
      <c r="CU25" s="144"/>
      <c r="CV25" s="144"/>
      <c r="CW25" s="144"/>
      <c r="CX25" s="144"/>
      <c r="CY25" s="144"/>
      <c r="CZ25" s="144"/>
      <c r="DA25" s="144"/>
      <c r="DB25" s="144"/>
      <c r="DC25" s="144"/>
      <c r="DD25" s="144"/>
      <c r="DE25" s="144"/>
      <c r="DF25" s="144"/>
      <c r="DG25" s="144"/>
      <c r="DH25" s="144"/>
      <c r="DI25" s="144"/>
    </row>
    <row r="26" spans="1:113" s="7" customFormat="1" ht="15" customHeight="1">
      <c r="A26" s="176"/>
      <c r="B26" s="131" t="s">
        <v>72</v>
      </c>
      <c r="C26" s="132"/>
      <c r="D26" s="133"/>
      <c r="E26" s="128">
        <v>4.9949000000000003</v>
      </c>
      <c r="F26" s="129"/>
      <c r="G26" s="130"/>
      <c r="H26" s="131" t="s">
        <v>71</v>
      </c>
      <c r="I26" s="132"/>
      <c r="J26" s="133"/>
      <c r="K26" s="128">
        <v>6.9053000000000004</v>
      </c>
      <c r="L26" s="129"/>
      <c r="M26" s="130"/>
      <c r="N26" s="131" t="s">
        <v>71</v>
      </c>
      <c r="O26" s="132"/>
      <c r="P26" s="133"/>
      <c r="Q26" s="128">
        <v>2.6899000000000002</v>
      </c>
      <c r="R26" s="129"/>
      <c r="S26" s="130"/>
      <c r="T26" s="131" t="s">
        <v>65</v>
      </c>
      <c r="U26" s="132"/>
      <c r="V26" s="133"/>
      <c r="W26" s="128">
        <v>8.9067000000000007</v>
      </c>
      <c r="X26" s="129"/>
      <c r="Y26" s="130"/>
      <c r="Z26" s="131" t="s">
        <v>243</v>
      </c>
      <c r="AA26" s="132"/>
      <c r="AB26" s="133"/>
      <c r="AC26" s="128">
        <v>5.0359999999999996</v>
      </c>
      <c r="AD26" s="129"/>
      <c r="AE26" s="130"/>
      <c r="AF26" s="131" t="s">
        <v>64</v>
      </c>
      <c r="AG26" s="132"/>
      <c r="AH26" s="133"/>
      <c r="AI26" s="128">
        <v>7.1891999999999996</v>
      </c>
      <c r="AJ26" s="129"/>
      <c r="AK26" s="130"/>
      <c r="AL26" s="131" t="s">
        <v>64</v>
      </c>
      <c r="AM26" s="132"/>
      <c r="AN26" s="133"/>
      <c r="AO26" s="128">
        <v>8.3221000000000007</v>
      </c>
      <c r="AP26" s="129"/>
      <c r="AQ26" s="130"/>
      <c r="AR26" s="131" t="s">
        <v>64</v>
      </c>
      <c r="AS26" s="132"/>
      <c r="AT26" s="133"/>
      <c r="AU26" s="128">
        <v>6.2096</v>
      </c>
      <c r="AV26" s="129"/>
      <c r="AW26" s="130"/>
      <c r="AX26" s="131" t="s">
        <v>64</v>
      </c>
      <c r="AY26" s="132"/>
      <c r="AZ26" s="133"/>
      <c r="BA26" s="128">
        <v>7.2070999999999996</v>
      </c>
      <c r="BB26" s="129"/>
      <c r="BC26" s="130"/>
      <c r="BD26" s="131" t="s">
        <v>64</v>
      </c>
      <c r="BE26" s="132"/>
      <c r="BF26" s="133"/>
      <c r="BG26" s="128">
        <v>8.2800999999999991</v>
      </c>
      <c r="BH26" s="129"/>
      <c r="BI26" s="130"/>
      <c r="BJ26" s="131" t="s">
        <v>69</v>
      </c>
      <c r="BK26" s="132"/>
      <c r="BL26" s="133"/>
      <c r="BM26" s="128">
        <v>5.9265999999999996</v>
      </c>
      <c r="BN26" s="129"/>
      <c r="BO26" s="130"/>
      <c r="BP26" s="131" t="s">
        <v>72</v>
      </c>
      <c r="BQ26" s="132"/>
      <c r="BR26" s="133"/>
      <c r="BS26" s="128">
        <v>4.7967000000000004</v>
      </c>
      <c r="BT26" s="129"/>
      <c r="BU26" s="130"/>
      <c r="BV26" s="131" t="s">
        <v>69</v>
      </c>
      <c r="BW26" s="132"/>
      <c r="BX26" s="133"/>
      <c r="BY26" s="128">
        <v>5.4265999999999996</v>
      </c>
      <c r="BZ26" s="129"/>
      <c r="CA26" s="130"/>
      <c r="CB26" s="131" t="s">
        <v>69</v>
      </c>
      <c r="CC26" s="132"/>
      <c r="CD26" s="133"/>
      <c r="CE26" s="128">
        <v>6.4783999999999997</v>
      </c>
      <c r="CF26" s="129"/>
      <c r="CG26" s="130"/>
      <c r="CH26" s="131" t="s">
        <v>328</v>
      </c>
      <c r="CI26" s="132"/>
      <c r="CJ26" s="133"/>
      <c r="CK26" s="128">
        <v>5.3677000000000001</v>
      </c>
      <c r="CL26" s="129"/>
      <c r="CM26" s="130"/>
      <c r="CN26" s="131" t="s">
        <v>71</v>
      </c>
      <c r="CO26" s="132"/>
      <c r="CP26" s="133"/>
      <c r="CQ26" s="128">
        <v>6.6703999999999999</v>
      </c>
      <c r="CR26" s="129"/>
      <c r="CS26" s="130"/>
      <c r="CT26" s="144"/>
      <c r="CU26" s="144"/>
      <c r="CV26" s="144"/>
      <c r="CW26" s="144"/>
      <c r="CX26" s="144"/>
      <c r="CY26" s="144"/>
      <c r="CZ26" s="144"/>
      <c r="DA26" s="144"/>
      <c r="DB26" s="144"/>
      <c r="DC26" s="144"/>
      <c r="DD26" s="144"/>
      <c r="DE26" s="144"/>
      <c r="DF26" s="144"/>
      <c r="DG26" s="144"/>
      <c r="DH26" s="144"/>
      <c r="DI26" s="144"/>
    </row>
    <row r="27" spans="1:113" s="7" customFormat="1" ht="15" customHeight="1">
      <c r="A27" s="176"/>
      <c r="B27" s="131" t="s">
        <v>134</v>
      </c>
      <c r="C27" s="132"/>
      <c r="D27" s="133"/>
      <c r="E27" s="128">
        <v>3.331</v>
      </c>
      <c r="F27" s="129"/>
      <c r="G27" s="130"/>
      <c r="H27" s="131" t="s">
        <v>72</v>
      </c>
      <c r="I27" s="132"/>
      <c r="J27" s="133"/>
      <c r="K27" s="128">
        <v>4.5434999999999999</v>
      </c>
      <c r="L27" s="129"/>
      <c r="M27" s="130"/>
      <c r="N27" s="131" t="s">
        <v>72</v>
      </c>
      <c r="O27" s="132"/>
      <c r="P27" s="133"/>
      <c r="Q27" s="128">
        <v>2.5733000000000001</v>
      </c>
      <c r="R27" s="129"/>
      <c r="S27" s="130"/>
      <c r="T27" s="131" t="s">
        <v>67</v>
      </c>
      <c r="U27" s="132"/>
      <c r="V27" s="133"/>
      <c r="W27" s="128">
        <v>7.7301000000000002</v>
      </c>
      <c r="X27" s="129"/>
      <c r="Y27" s="130"/>
      <c r="Z27" s="131" t="s">
        <v>175</v>
      </c>
      <c r="AA27" s="132"/>
      <c r="AB27" s="133"/>
      <c r="AC27" s="128">
        <v>4.9917999999999996</v>
      </c>
      <c r="AD27" s="129"/>
      <c r="AE27" s="130"/>
      <c r="AF27" s="131" t="s">
        <v>67</v>
      </c>
      <c r="AG27" s="132"/>
      <c r="AH27" s="133"/>
      <c r="AI27" s="128">
        <v>5.7393000000000001</v>
      </c>
      <c r="AJ27" s="129"/>
      <c r="AK27" s="130"/>
      <c r="AL27" s="131" t="s">
        <v>67</v>
      </c>
      <c r="AM27" s="132"/>
      <c r="AN27" s="133"/>
      <c r="AO27" s="128">
        <v>6.6413000000000002</v>
      </c>
      <c r="AP27" s="129"/>
      <c r="AQ27" s="130"/>
      <c r="AR27" s="131" t="s">
        <v>67</v>
      </c>
      <c r="AS27" s="132"/>
      <c r="AT27" s="133"/>
      <c r="AU27" s="128">
        <v>4.9345999999999997</v>
      </c>
      <c r="AV27" s="129"/>
      <c r="AW27" s="130"/>
      <c r="AX27" s="131" t="s">
        <v>67</v>
      </c>
      <c r="AY27" s="132"/>
      <c r="AZ27" s="133"/>
      <c r="BA27" s="128">
        <v>5.7340999999999998</v>
      </c>
      <c r="BB27" s="129"/>
      <c r="BC27" s="130"/>
      <c r="BD27" s="131" t="s">
        <v>67</v>
      </c>
      <c r="BE27" s="132"/>
      <c r="BF27" s="133"/>
      <c r="BG27" s="128">
        <v>6.6375999999999999</v>
      </c>
      <c r="BH27" s="129"/>
      <c r="BI27" s="130"/>
      <c r="BJ27" s="131" t="s">
        <v>36</v>
      </c>
      <c r="BK27" s="132"/>
      <c r="BL27" s="133"/>
      <c r="BM27" s="128">
        <v>5.8990999999999998</v>
      </c>
      <c r="BN27" s="129"/>
      <c r="BO27" s="130"/>
      <c r="BP27" s="131" t="s">
        <v>71</v>
      </c>
      <c r="BQ27" s="132"/>
      <c r="BR27" s="133"/>
      <c r="BS27" s="128">
        <v>4.1341999999999999</v>
      </c>
      <c r="BT27" s="129"/>
      <c r="BU27" s="130"/>
      <c r="BV27" s="131" t="s">
        <v>72</v>
      </c>
      <c r="BW27" s="132"/>
      <c r="BX27" s="133"/>
      <c r="BY27" s="128">
        <v>3.9788999999999999</v>
      </c>
      <c r="BZ27" s="129"/>
      <c r="CA27" s="130"/>
      <c r="CB27" s="131" t="s">
        <v>71</v>
      </c>
      <c r="CC27" s="132"/>
      <c r="CD27" s="133"/>
      <c r="CE27" s="128">
        <v>4.8983999999999996</v>
      </c>
      <c r="CF27" s="129"/>
      <c r="CG27" s="130"/>
      <c r="CH27" s="131" t="s">
        <v>390</v>
      </c>
      <c r="CI27" s="132"/>
      <c r="CJ27" s="133"/>
      <c r="CK27" s="128">
        <v>5.3592000000000004</v>
      </c>
      <c r="CL27" s="129"/>
      <c r="CM27" s="130"/>
      <c r="CN27" s="131" t="s">
        <v>69</v>
      </c>
      <c r="CO27" s="132"/>
      <c r="CP27" s="133"/>
      <c r="CQ27" s="128">
        <v>5.6639999999999997</v>
      </c>
      <c r="CR27" s="129"/>
      <c r="CS27" s="130"/>
      <c r="CT27" s="144"/>
      <c r="CU27" s="144"/>
      <c r="CV27" s="144"/>
      <c r="CW27" s="144"/>
      <c r="CX27" s="144"/>
      <c r="CY27" s="144"/>
      <c r="CZ27" s="144"/>
      <c r="DA27" s="144"/>
      <c r="DB27" s="144"/>
      <c r="DC27" s="144"/>
      <c r="DD27" s="144"/>
      <c r="DE27" s="144"/>
      <c r="DF27" s="144"/>
      <c r="DG27" s="144"/>
      <c r="DH27" s="144"/>
      <c r="DI27" s="144"/>
    </row>
    <row r="28" spans="1:113" s="7" customFormat="1" ht="15" customHeight="1">
      <c r="A28" s="176"/>
      <c r="B28" s="131" t="s">
        <v>240</v>
      </c>
      <c r="C28" s="132"/>
      <c r="D28" s="133"/>
      <c r="E28" s="128">
        <v>3.27</v>
      </c>
      <c r="F28" s="129"/>
      <c r="G28" s="130"/>
      <c r="H28" s="131" t="s">
        <v>65</v>
      </c>
      <c r="I28" s="132"/>
      <c r="J28" s="133"/>
      <c r="K28" s="128">
        <v>3.0087000000000002</v>
      </c>
      <c r="L28" s="129"/>
      <c r="M28" s="130"/>
      <c r="N28" s="131" t="s">
        <v>384</v>
      </c>
      <c r="O28" s="132"/>
      <c r="P28" s="133"/>
      <c r="Q28" s="128">
        <v>2.1002999999999998</v>
      </c>
      <c r="R28" s="129"/>
      <c r="S28" s="130"/>
      <c r="T28" s="131" t="s">
        <v>68</v>
      </c>
      <c r="U28" s="132"/>
      <c r="V28" s="133"/>
      <c r="W28" s="128">
        <v>5.1901000000000002</v>
      </c>
      <c r="X28" s="129"/>
      <c r="Y28" s="130"/>
      <c r="Z28" s="131" t="s">
        <v>312</v>
      </c>
      <c r="AA28" s="132"/>
      <c r="AB28" s="133"/>
      <c r="AC28" s="128">
        <v>4.5476999999999999</v>
      </c>
      <c r="AD28" s="129"/>
      <c r="AE28" s="130"/>
      <c r="AF28" s="131" t="s">
        <v>72</v>
      </c>
      <c r="AG28" s="132"/>
      <c r="AH28" s="133"/>
      <c r="AI28" s="128">
        <v>4.8220000000000001</v>
      </c>
      <c r="AJ28" s="129"/>
      <c r="AK28" s="130"/>
      <c r="AL28" s="131" t="s">
        <v>72</v>
      </c>
      <c r="AM28" s="132"/>
      <c r="AN28" s="133"/>
      <c r="AO28" s="128">
        <v>5.4870000000000001</v>
      </c>
      <c r="AP28" s="129"/>
      <c r="AQ28" s="130"/>
      <c r="AR28" s="131" t="s">
        <v>72</v>
      </c>
      <c r="AS28" s="132"/>
      <c r="AT28" s="133"/>
      <c r="AU28" s="128">
        <v>4.0853999999999999</v>
      </c>
      <c r="AV28" s="129"/>
      <c r="AW28" s="130"/>
      <c r="AX28" s="131" t="s">
        <v>72</v>
      </c>
      <c r="AY28" s="132"/>
      <c r="AZ28" s="133"/>
      <c r="BA28" s="128">
        <v>4.7568999999999999</v>
      </c>
      <c r="BB28" s="129"/>
      <c r="BC28" s="130"/>
      <c r="BD28" s="131" t="s">
        <v>72</v>
      </c>
      <c r="BE28" s="132"/>
      <c r="BF28" s="133"/>
      <c r="BG28" s="128">
        <v>5.5233999999999996</v>
      </c>
      <c r="BH28" s="129"/>
      <c r="BI28" s="130"/>
      <c r="BJ28" s="131" t="s">
        <v>72</v>
      </c>
      <c r="BK28" s="132"/>
      <c r="BL28" s="133"/>
      <c r="BM28" s="128">
        <v>3.8163999999999998</v>
      </c>
      <c r="BN28" s="129"/>
      <c r="BO28" s="130"/>
      <c r="BP28" s="131" t="s">
        <v>143</v>
      </c>
      <c r="BQ28" s="132"/>
      <c r="BR28" s="133"/>
      <c r="BS28" s="128">
        <v>3.6111</v>
      </c>
      <c r="BT28" s="129"/>
      <c r="BU28" s="130"/>
      <c r="BV28" s="131" t="s">
        <v>143</v>
      </c>
      <c r="BW28" s="132"/>
      <c r="BX28" s="133"/>
      <c r="BY28" s="128">
        <v>3.5362</v>
      </c>
      <c r="BZ28" s="129"/>
      <c r="CA28" s="130"/>
      <c r="CB28" s="131" t="s">
        <v>72</v>
      </c>
      <c r="CC28" s="132"/>
      <c r="CD28" s="133"/>
      <c r="CE28" s="128">
        <v>4.2565</v>
      </c>
      <c r="CF28" s="129"/>
      <c r="CG28" s="130"/>
      <c r="CH28" s="131" t="s">
        <v>391</v>
      </c>
      <c r="CI28" s="132"/>
      <c r="CJ28" s="133"/>
      <c r="CK28" s="128">
        <v>5.3350999999999997</v>
      </c>
      <c r="CL28" s="129"/>
      <c r="CM28" s="130"/>
      <c r="CN28" s="131" t="s">
        <v>66</v>
      </c>
      <c r="CO28" s="132"/>
      <c r="CP28" s="133"/>
      <c r="CQ28" s="128">
        <v>5.4474</v>
      </c>
      <c r="CR28" s="129"/>
      <c r="CS28" s="130"/>
      <c r="CT28" s="108"/>
      <c r="CU28" s="108"/>
      <c r="CV28" s="108"/>
      <c r="CW28" s="108"/>
      <c r="CX28" s="108"/>
      <c r="CY28" s="108"/>
      <c r="CZ28" s="108"/>
      <c r="DA28" s="108"/>
      <c r="DB28" s="108"/>
      <c r="DC28" s="108"/>
      <c r="DD28" s="108"/>
      <c r="DE28" s="108"/>
      <c r="DF28" s="108"/>
      <c r="DG28" s="108"/>
      <c r="DH28" s="108"/>
      <c r="DI28" s="108"/>
    </row>
    <row r="29" spans="1:113" s="7" customFormat="1" ht="12.75" customHeight="1">
      <c r="A29" s="176"/>
      <c r="B29" s="131" t="s">
        <v>121</v>
      </c>
      <c r="C29" s="132"/>
      <c r="D29" s="133"/>
      <c r="E29" s="128">
        <v>3.0154000000000001</v>
      </c>
      <c r="F29" s="129"/>
      <c r="G29" s="130"/>
      <c r="H29" s="131" t="s">
        <v>70</v>
      </c>
      <c r="I29" s="132"/>
      <c r="J29" s="133"/>
      <c r="K29" s="128">
        <v>2.9744000000000002</v>
      </c>
      <c r="L29" s="129"/>
      <c r="M29" s="130"/>
      <c r="N29" s="131" t="s">
        <v>121</v>
      </c>
      <c r="O29" s="132"/>
      <c r="P29" s="133"/>
      <c r="Q29" s="128">
        <v>1.9631000000000001</v>
      </c>
      <c r="R29" s="129"/>
      <c r="S29" s="130"/>
      <c r="T29" s="131" t="s">
        <v>177</v>
      </c>
      <c r="U29" s="132"/>
      <c r="V29" s="133"/>
      <c r="W29" s="128">
        <v>3.5708000000000002</v>
      </c>
      <c r="X29" s="129"/>
      <c r="Y29" s="130"/>
      <c r="Z29" s="131" t="s">
        <v>313</v>
      </c>
      <c r="AA29" s="132"/>
      <c r="AB29" s="133"/>
      <c r="AC29" s="128">
        <v>4.2478999999999996</v>
      </c>
      <c r="AD29" s="129"/>
      <c r="AE29" s="130"/>
      <c r="AF29" s="131" t="s">
        <v>70</v>
      </c>
      <c r="AG29" s="132"/>
      <c r="AH29" s="133"/>
      <c r="AI29" s="128">
        <v>3.7103000000000002</v>
      </c>
      <c r="AJ29" s="129"/>
      <c r="AK29" s="130"/>
      <c r="AL29" s="131" t="s">
        <v>70</v>
      </c>
      <c r="AM29" s="132"/>
      <c r="AN29" s="133"/>
      <c r="AO29" s="128">
        <v>3.8420000000000001</v>
      </c>
      <c r="AP29" s="129"/>
      <c r="AQ29" s="130"/>
      <c r="AR29" s="131" t="s">
        <v>70</v>
      </c>
      <c r="AS29" s="132"/>
      <c r="AT29" s="133"/>
      <c r="AU29" s="128">
        <v>3.2094</v>
      </c>
      <c r="AV29" s="129"/>
      <c r="AW29" s="130"/>
      <c r="AX29" s="131" t="s">
        <v>70</v>
      </c>
      <c r="AY29" s="132"/>
      <c r="AZ29" s="133"/>
      <c r="BA29" s="128">
        <v>3.7176999999999998</v>
      </c>
      <c r="BB29" s="129"/>
      <c r="BC29" s="130"/>
      <c r="BD29" s="131" t="s">
        <v>70</v>
      </c>
      <c r="BE29" s="132"/>
      <c r="BF29" s="133"/>
      <c r="BG29" s="128">
        <v>3.8614000000000002</v>
      </c>
      <c r="BH29" s="129"/>
      <c r="BI29" s="130"/>
      <c r="BJ29" s="131" t="s">
        <v>58</v>
      </c>
      <c r="BK29" s="132"/>
      <c r="BL29" s="133"/>
      <c r="BM29" s="128">
        <v>3.5510000000000002</v>
      </c>
      <c r="BN29" s="129"/>
      <c r="BO29" s="130"/>
      <c r="BP29" s="131" t="s">
        <v>81</v>
      </c>
      <c r="BQ29" s="132"/>
      <c r="BR29" s="133"/>
      <c r="BS29" s="128">
        <v>3.0522999999999998</v>
      </c>
      <c r="BT29" s="129"/>
      <c r="BU29" s="130"/>
      <c r="BV29" s="131" t="s">
        <v>81</v>
      </c>
      <c r="BW29" s="132"/>
      <c r="BX29" s="133"/>
      <c r="BY29" s="128">
        <v>3.1842999999999999</v>
      </c>
      <c r="BZ29" s="129"/>
      <c r="CA29" s="130"/>
      <c r="CB29" s="131" t="s">
        <v>36</v>
      </c>
      <c r="CC29" s="132"/>
      <c r="CD29" s="133"/>
      <c r="CE29" s="128">
        <v>3.8174999999999999</v>
      </c>
      <c r="CF29" s="129"/>
      <c r="CG29" s="130"/>
      <c r="CH29" s="131" t="s">
        <v>235</v>
      </c>
      <c r="CI29" s="132"/>
      <c r="CJ29" s="133"/>
      <c r="CK29" s="128">
        <v>5.2404000000000002</v>
      </c>
      <c r="CL29" s="129"/>
      <c r="CM29" s="130"/>
      <c r="CN29" s="131" t="s">
        <v>63</v>
      </c>
      <c r="CO29" s="132"/>
      <c r="CP29" s="133"/>
      <c r="CQ29" s="128">
        <v>4.2159000000000004</v>
      </c>
      <c r="CR29" s="129"/>
      <c r="CS29" s="130"/>
      <c r="CT29" s="108"/>
      <c r="CU29" s="108"/>
      <c r="CV29" s="108"/>
      <c r="CW29" s="108"/>
      <c r="CX29" s="108"/>
      <c r="CY29" s="108"/>
      <c r="CZ29" s="108"/>
      <c r="DA29" s="108"/>
      <c r="DB29" s="108"/>
      <c r="DC29" s="108"/>
      <c r="DD29" s="108"/>
      <c r="DE29" s="108"/>
      <c r="DF29" s="108"/>
      <c r="DG29" s="108"/>
      <c r="DH29" s="108"/>
      <c r="DI29" s="108"/>
    </row>
    <row r="30" spans="1:113" s="7" customFormat="1" ht="15" customHeight="1">
      <c r="A30" s="176"/>
      <c r="B30" s="131" t="s">
        <v>149</v>
      </c>
      <c r="C30" s="132"/>
      <c r="D30" s="133"/>
      <c r="E30" s="128">
        <v>2.7589999999999999</v>
      </c>
      <c r="F30" s="129"/>
      <c r="G30" s="130"/>
      <c r="H30" s="131" t="s">
        <v>121</v>
      </c>
      <c r="I30" s="132"/>
      <c r="J30" s="133"/>
      <c r="K30" s="128">
        <v>2.7823000000000002</v>
      </c>
      <c r="L30" s="129"/>
      <c r="M30" s="130"/>
      <c r="N30" s="131" t="s">
        <v>307</v>
      </c>
      <c r="O30" s="132"/>
      <c r="P30" s="133"/>
      <c r="Q30" s="128">
        <v>1.8482000000000001</v>
      </c>
      <c r="R30" s="129"/>
      <c r="S30" s="130"/>
      <c r="T30" s="131" t="s">
        <v>70</v>
      </c>
      <c r="U30" s="132"/>
      <c r="V30" s="133"/>
      <c r="W30" s="128">
        <v>2.8858999999999999</v>
      </c>
      <c r="X30" s="129"/>
      <c r="Y30" s="130"/>
      <c r="Z30" s="131" t="s">
        <v>327</v>
      </c>
      <c r="AA30" s="132"/>
      <c r="AB30" s="133"/>
      <c r="AC30" s="128">
        <v>3.8043</v>
      </c>
      <c r="AD30" s="129"/>
      <c r="AE30" s="130"/>
      <c r="AF30" s="131" t="s">
        <v>314</v>
      </c>
      <c r="AG30" s="132"/>
      <c r="AH30" s="133"/>
      <c r="AI30" s="128">
        <v>3.2585999999999999</v>
      </c>
      <c r="AJ30" s="129"/>
      <c r="AK30" s="130"/>
      <c r="AL30" s="131" t="s">
        <v>314</v>
      </c>
      <c r="AM30" s="132"/>
      <c r="AN30" s="133"/>
      <c r="AO30" s="128">
        <v>3.7707999999999999</v>
      </c>
      <c r="AP30" s="129"/>
      <c r="AQ30" s="130"/>
      <c r="AR30" s="131" t="s">
        <v>314</v>
      </c>
      <c r="AS30" s="132"/>
      <c r="AT30" s="133"/>
      <c r="AU30" s="128">
        <v>2.8033000000000001</v>
      </c>
      <c r="AV30" s="129"/>
      <c r="AW30" s="130"/>
      <c r="AX30" s="131" t="s">
        <v>314</v>
      </c>
      <c r="AY30" s="132"/>
      <c r="AZ30" s="133"/>
      <c r="BA30" s="128">
        <v>3.2732999999999999</v>
      </c>
      <c r="BB30" s="129"/>
      <c r="BC30" s="130"/>
      <c r="BD30" s="131" t="s">
        <v>314</v>
      </c>
      <c r="BE30" s="132"/>
      <c r="BF30" s="133"/>
      <c r="BG30" s="128">
        <v>3.7564000000000002</v>
      </c>
      <c r="BH30" s="129"/>
      <c r="BI30" s="130"/>
      <c r="BJ30" s="131" t="s">
        <v>71</v>
      </c>
      <c r="BK30" s="132"/>
      <c r="BL30" s="133"/>
      <c r="BM30" s="128">
        <v>2.5794999999999999</v>
      </c>
      <c r="BN30" s="129"/>
      <c r="BO30" s="130"/>
      <c r="BP30" s="131" t="s">
        <v>134</v>
      </c>
      <c r="BQ30" s="132"/>
      <c r="BR30" s="133"/>
      <c r="BS30" s="128">
        <v>2.9481000000000002</v>
      </c>
      <c r="BT30" s="129"/>
      <c r="BU30" s="130"/>
      <c r="BV30" s="131" t="s">
        <v>71</v>
      </c>
      <c r="BW30" s="132"/>
      <c r="BX30" s="133"/>
      <c r="BY30" s="128">
        <v>3.1046999999999998</v>
      </c>
      <c r="BZ30" s="129"/>
      <c r="CA30" s="130"/>
      <c r="CB30" s="131" t="s">
        <v>65</v>
      </c>
      <c r="CC30" s="132"/>
      <c r="CD30" s="133"/>
      <c r="CE30" s="128">
        <v>3.0076999999999998</v>
      </c>
      <c r="CF30" s="129"/>
      <c r="CG30" s="130"/>
      <c r="CH30" s="131" t="s">
        <v>17</v>
      </c>
      <c r="CI30" s="132"/>
      <c r="CJ30" s="133"/>
      <c r="CK30" s="128">
        <v>5.2156000000000002</v>
      </c>
      <c r="CL30" s="129"/>
      <c r="CM30" s="130"/>
      <c r="CN30" s="131" t="s">
        <v>72</v>
      </c>
      <c r="CO30" s="132"/>
      <c r="CP30" s="133"/>
      <c r="CQ30" s="128">
        <v>3.2635000000000001</v>
      </c>
      <c r="CR30" s="129"/>
      <c r="CS30" s="130"/>
      <c r="CT30" s="108"/>
      <c r="CU30" s="108"/>
      <c r="CV30" s="108"/>
      <c r="CW30" s="108"/>
      <c r="CX30" s="108"/>
      <c r="CY30" s="108"/>
      <c r="CZ30" s="108"/>
      <c r="DA30" s="108"/>
      <c r="DB30" s="108"/>
      <c r="DC30" s="108"/>
      <c r="DD30" s="108"/>
      <c r="DE30" s="108"/>
      <c r="DF30" s="108"/>
      <c r="DG30" s="108"/>
      <c r="DH30" s="108"/>
      <c r="DI30" s="108"/>
    </row>
    <row r="31" spans="1:113" s="7" customFormat="1" ht="15" customHeight="1">
      <c r="A31" s="176"/>
      <c r="B31" s="131" t="s">
        <v>246</v>
      </c>
      <c r="C31" s="132"/>
      <c r="D31" s="133"/>
      <c r="E31" s="128">
        <v>2.3382999999999998</v>
      </c>
      <c r="F31" s="129"/>
      <c r="G31" s="130"/>
      <c r="H31" s="131" t="s">
        <v>143</v>
      </c>
      <c r="I31" s="132"/>
      <c r="J31" s="133"/>
      <c r="K31" s="128">
        <v>2.7229999999999999</v>
      </c>
      <c r="L31" s="129"/>
      <c r="M31" s="130"/>
      <c r="N31" s="131" t="s">
        <v>385</v>
      </c>
      <c r="O31" s="132"/>
      <c r="P31" s="133"/>
      <c r="Q31" s="128">
        <v>1.8393999999999999</v>
      </c>
      <c r="R31" s="129"/>
      <c r="S31" s="130"/>
      <c r="T31" s="131" t="s">
        <v>387</v>
      </c>
      <c r="U31" s="132"/>
      <c r="V31" s="133"/>
      <c r="W31" s="128">
        <v>2.8675999999999999</v>
      </c>
      <c r="X31" s="129"/>
      <c r="Y31" s="130"/>
      <c r="Z31" s="131" t="s">
        <v>238</v>
      </c>
      <c r="AA31" s="132"/>
      <c r="AB31" s="133"/>
      <c r="AC31" s="128">
        <v>3.766</v>
      </c>
      <c r="AD31" s="129"/>
      <c r="AE31" s="130"/>
      <c r="AF31" s="131" t="s">
        <v>121</v>
      </c>
      <c r="AG31" s="132"/>
      <c r="AH31" s="133"/>
      <c r="AI31" s="128">
        <v>2.8794</v>
      </c>
      <c r="AJ31" s="129"/>
      <c r="AK31" s="130"/>
      <c r="AL31" s="131" t="s">
        <v>121</v>
      </c>
      <c r="AM31" s="132"/>
      <c r="AN31" s="133"/>
      <c r="AO31" s="128">
        <v>3.3260000000000001</v>
      </c>
      <c r="AP31" s="129"/>
      <c r="AQ31" s="130"/>
      <c r="AR31" s="131" t="s">
        <v>121</v>
      </c>
      <c r="AS31" s="132"/>
      <c r="AT31" s="133"/>
      <c r="AU31" s="128">
        <v>2.4733999999999998</v>
      </c>
      <c r="AV31" s="129"/>
      <c r="AW31" s="130"/>
      <c r="AX31" s="131" t="s">
        <v>121</v>
      </c>
      <c r="AY31" s="132"/>
      <c r="AZ31" s="133"/>
      <c r="BA31" s="128">
        <v>2.8849999999999998</v>
      </c>
      <c r="BB31" s="129"/>
      <c r="BC31" s="130"/>
      <c r="BD31" s="131" t="s">
        <v>121</v>
      </c>
      <c r="BE31" s="132"/>
      <c r="BF31" s="133"/>
      <c r="BG31" s="128">
        <v>3.3250999999999999</v>
      </c>
      <c r="BH31" s="129"/>
      <c r="BI31" s="130"/>
      <c r="BJ31" s="131" t="s">
        <v>246</v>
      </c>
      <c r="BK31" s="132"/>
      <c r="BL31" s="133"/>
      <c r="BM31" s="128">
        <v>2.2664</v>
      </c>
      <c r="BN31" s="129"/>
      <c r="BO31" s="130"/>
      <c r="BP31" s="131" t="s">
        <v>70</v>
      </c>
      <c r="BQ31" s="132"/>
      <c r="BR31" s="133"/>
      <c r="BS31" s="128">
        <v>2.8243</v>
      </c>
      <c r="BT31" s="129"/>
      <c r="BU31" s="130"/>
      <c r="BV31" s="131" t="s">
        <v>256</v>
      </c>
      <c r="BW31" s="132"/>
      <c r="BX31" s="133"/>
      <c r="BY31" s="128">
        <v>2.3281999999999998</v>
      </c>
      <c r="BZ31" s="129"/>
      <c r="CA31" s="130"/>
      <c r="CB31" s="131" t="s">
        <v>148</v>
      </c>
      <c r="CC31" s="132"/>
      <c r="CD31" s="133"/>
      <c r="CE31" s="128">
        <v>2.8927999999999998</v>
      </c>
      <c r="CF31" s="129"/>
      <c r="CG31" s="130"/>
      <c r="CH31" s="131" t="s">
        <v>392</v>
      </c>
      <c r="CI31" s="132"/>
      <c r="CJ31" s="133"/>
      <c r="CK31" s="128">
        <v>3.8980000000000001</v>
      </c>
      <c r="CL31" s="129"/>
      <c r="CM31" s="130"/>
      <c r="CN31" s="131" t="s">
        <v>65</v>
      </c>
      <c r="CO31" s="132"/>
      <c r="CP31" s="133"/>
      <c r="CQ31" s="128">
        <v>3.1686000000000001</v>
      </c>
      <c r="CR31" s="129"/>
      <c r="CS31" s="130"/>
      <c r="CT31" s="108"/>
      <c r="CU31" s="108"/>
      <c r="CV31" s="108"/>
      <c r="CW31" s="108"/>
      <c r="CX31" s="108"/>
      <c r="CY31" s="108"/>
      <c r="CZ31" s="108"/>
      <c r="DA31" s="108"/>
      <c r="DB31" s="108"/>
      <c r="DC31" s="108"/>
      <c r="DD31" s="108"/>
      <c r="DE31" s="108"/>
      <c r="DF31" s="108"/>
      <c r="DG31" s="108"/>
      <c r="DH31" s="108"/>
      <c r="DI31" s="108"/>
    </row>
    <row r="32" spans="1:113" s="7" customFormat="1" ht="12.75" customHeight="1">
      <c r="A32" s="176"/>
      <c r="B32" s="131" t="s">
        <v>17</v>
      </c>
      <c r="C32" s="132"/>
      <c r="D32" s="133"/>
      <c r="E32" s="128">
        <v>2.2136999999999998</v>
      </c>
      <c r="F32" s="129"/>
      <c r="G32" s="130"/>
      <c r="H32" s="131" t="s">
        <v>235</v>
      </c>
      <c r="I32" s="132"/>
      <c r="J32" s="133"/>
      <c r="K32" s="128">
        <v>2.5920000000000001</v>
      </c>
      <c r="L32" s="129"/>
      <c r="M32" s="130"/>
      <c r="N32" s="131" t="s">
        <v>386</v>
      </c>
      <c r="O32" s="132"/>
      <c r="P32" s="133"/>
      <c r="Q32" s="128">
        <v>1.7746999999999999</v>
      </c>
      <c r="R32" s="129"/>
      <c r="S32" s="130"/>
      <c r="T32" s="131" t="s">
        <v>308</v>
      </c>
      <c r="U32" s="132"/>
      <c r="V32" s="133"/>
      <c r="W32" s="128">
        <v>2.8016999999999999</v>
      </c>
      <c r="X32" s="129"/>
      <c r="Y32" s="130"/>
      <c r="Z32" s="131" t="s">
        <v>388</v>
      </c>
      <c r="AA32" s="132"/>
      <c r="AB32" s="133"/>
      <c r="AC32" s="128">
        <v>3.6017999999999999</v>
      </c>
      <c r="AD32" s="129"/>
      <c r="AE32" s="130"/>
      <c r="AF32" s="131" t="s">
        <v>178</v>
      </c>
      <c r="AG32" s="132"/>
      <c r="AH32" s="133"/>
      <c r="AI32" s="128">
        <v>2.7349999999999999</v>
      </c>
      <c r="AJ32" s="129"/>
      <c r="AK32" s="130"/>
      <c r="AL32" s="131" t="s">
        <v>178</v>
      </c>
      <c r="AM32" s="132"/>
      <c r="AN32" s="133"/>
      <c r="AO32" s="128">
        <v>3.1501999999999999</v>
      </c>
      <c r="AP32" s="129"/>
      <c r="AQ32" s="130"/>
      <c r="AR32" s="131" t="s">
        <v>178</v>
      </c>
      <c r="AS32" s="132"/>
      <c r="AT32" s="133"/>
      <c r="AU32" s="128">
        <v>2.3411</v>
      </c>
      <c r="AV32" s="129"/>
      <c r="AW32" s="130"/>
      <c r="AX32" s="131" t="s">
        <v>178</v>
      </c>
      <c r="AY32" s="132"/>
      <c r="AZ32" s="133"/>
      <c r="BA32" s="128">
        <v>2.7265000000000001</v>
      </c>
      <c r="BB32" s="129"/>
      <c r="BC32" s="130"/>
      <c r="BD32" s="131" t="s">
        <v>178</v>
      </c>
      <c r="BE32" s="132"/>
      <c r="BF32" s="133"/>
      <c r="BG32" s="128">
        <v>3.1627000000000001</v>
      </c>
      <c r="BH32" s="129"/>
      <c r="BI32" s="130"/>
      <c r="BJ32" s="131" t="s">
        <v>65</v>
      </c>
      <c r="BK32" s="132"/>
      <c r="BL32" s="133"/>
      <c r="BM32" s="128">
        <v>2.1916000000000002</v>
      </c>
      <c r="BN32" s="129"/>
      <c r="BO32" s="130"/>
      <c r="BP32" s="131" t="s">
        <v>328</v>
      </c>
      <c r="BQ32" s="132"/>
      <c r="BR32" s="133"/>
      <c r="BS32" s="128">
        <v>2.1353</v>
      </c>
      <c r="BT32" s="129"/>
      <c r="BU32" s="130"/>
      <c r="BV32" s="131" t="s">
        <v>384</v>
      </c>
      <c r="BW32" s="132"/>
      <c r="BX32" s="133"/>
      <c r="BY32" s="128">
        <v>2.0893000000000002</v>
      </c>
      <c r="BZ32" s="129"/>
      <c r="CA32" s="130"/>
      <c r="CB32" s="131" t="s">
        <v>17</v>
      </c>
      <c r="CC32" s="132"/>
      <c r="CD32" s="133"/>
      <c r="CE32" s="128">
        <v>2.7568999999999999</v>
      </c>
      <c r="CF32" s="129"/>
      <c r="CG32" s="130"/>
      <c r="CH32" s="131" t="s">
        <v>67</v>
      </c>
      <c r="CI32" s="132"/>
      <c r="CJ32" s="133"/>
      <c r="CK32" s="128">
        <v>3.2711000000000001</v>
      </c>
      <c r="CL32" s="129"/>
      <c r="CM32" s="130"/>
      <c r="CN32" s="131" t="s">
        <v>67</v>
      </c>
      <c r="CO32" s="132"/>
      <c r="CP32" s="133"/>
      <c r="CQ32" s="128">
        <v>3.1482000000000001</v>
      </c>
      <c r="CR32" s="129"/>
      <c r="CS32" s="130"/>
      <c r="CT32" s="108"/>
      <c r="CU32" s="108"/>
      <c r="CV32" s="108"/>
      <c r="CW32" s="108"/>
      <c r="CX32" s="108"/>
      <c r="CY32" s="108"/>
      <c r="CZ32" s="108"/>
      <c r="DA32" s="108"/>
      <c r="DB32" s="108"/>
      <c r="DC32" s="108"/>
      <c r="DD32" s="108"/>
      <c r="DE32" s="108"/>
      <c r="DF32" s="108"/>
      <c r="DG32" s="108"/>
      <c r="DH32" s="108"/>
      <c r="DI32" s="108"/>
    </row>
    <row r="33" spans="1:113" s="7" customFormat="1" ht="15" customHeight="1">
      <c r="A33" s="176"/>
      <c r="B33" s="131" t="s">
        <v>30</v>
      </c>
      <c r="C33" s="132"/>
      <c r="D33" s="133"/>
      <c r="E33" s="128">
        <v>50.3645</v>
      </c>
      <c r="F33" s="129"/>
      <c r="G33" s="130"/>
      <c r="H33" s="131" t="s">
        <v>30</v>
      </c>
      <c r="I33" s="132"/>
      <c r="J33" s="133"/>
      <c r="K33" s="128">
        <v>48.656599999999997</v>
      </c>
      <c r="L33" s="129"/>
      <c r="M33" s="130"/>
      <c r="N33" s="131" t="s">
        <v>30</v>
      </c>
      <c r="O33" s="132"/>
      <c r="P33" s="133"/>
      <c r="Q33" s="128">
        <v>66.632099999999994</v>
      </c>
      <c r="R33" s="129"/>
      <c r="S33" s="130"/>
      <c r="T33" s="131" t="s">
        <v>30</v>
      </c>
      <c r="U33" s="132"/>
      <c r="V33" s="133"/>
      <c r="W33" s="128">
        <v>17.738099999999999</v>
      </c>
      <c r="X33" s="129"/>
      <c r="Y33" s="130"/>
      <c r="Z33" s="131" t="s">
        <v>30</v>
      </c>
      <c r="AA33" s="132"/>
      <c r="AB33" s="133"/>
      <c r="AC33" s="128">
        <v>47.249699999999997</v>
      </c>
      <c r="AD33" s="129"/>
      <c r="AE33" s="130"/>
      <c r="AF33" s="131" t="s">
        <v>30</v>
      </c>
      <c r="AG33" s="132"/>
      <c r="AH33" s="133"/>
      <c r="AI33" s="128">
        <v>40.840200000000003</v>
      </c>
      <c r="AJ33" s="129"/>
      <c r="AK33" s="130"/>
      <c r="AL33" s="131" t="s">
        <v>30</v>
      </c>
      <c r="AM33" s="132"/>
      <c r="AN33" s="133"/>
      <c r="AO33" s="128">
        <v>32.217500000000001</v>
      </c>
      <c r="AP33" s="129"/>
      <c r="AQ33" s="130"/>
      <c r="AR33" s="131" t="s">
        <v>30</v>
      </c>
      <c r="AS33" s="132"/>
      <c r="AT33" s="133"/>
      <c r="AU33" s="128">
        <v>49.216700000000003</v>
      </c>
      <c r="AV33" s="129"/>
      <c r="AW33" s="130"/>
      <c r="AX33" s="131" t="s">
        <v>30</v>
      </c>
      <c r="AY33" s="132"/>
      <c r="AZ33" s="133"/>
      <c r="BA33" s="128">
        <v>40.959499999999998</v>
      </c>
      <c r="BB33" s="129"/>
      <c r="BC33" s="130"/>
      <c r="BD33" s="131" t="s">
        <v>30</v>
      </c>
      <c r="BE33" s="132"/>
      <c r="BF33" s="133"/>
      <c r="BG33" s="128">
        <v>32.194099999999999</v>
      </c>
      <c r="BH33" s="129"/>
      <c r="BI33" s="130"/>
      <c r="BJ33" s="131" t="s">
        <v>30</v>
      </c>
      <c r="BK33" s="132"/>
      <c r="BL33" s="133"/>
      <c r="BM33" s="128">
        <v>44.7181</v>
      </c>
      <c r="BN33" s="129"/>
      <c r="BO33" s="130"/>
      <c r="BP33" s="131" t="s">
        <v>30</v>
      </c>
      <c r="BQ33" s="132"/>
      <c r="BR33" s="133"/>
      <c r="BS33" s="128">
        <v>49.492800000000003</v>
      </c>
      <c r="BT33" s="129"/>
      <c r="BU33" s="130"/>
      <c r="BV33" s="131" t="s">
        <v>30</v>
      </c>
      <c r="BW33" s="132"/>
      <c r="BX33" s="133"/>
      <c r="BY33" s="128">
        <v>41.606699999999996</v>
      </c>
      <c r="BZ33" s="129"/>
      <c r="CA33" s="130"/>
      <c r="CB33" s="131" t="s">
        <v>30</v>
      </c>
      <c r="CC33" s="132"/>
      <c r="CD33" s="133"/>
      <c r="CE33" s="128">
        <v>45.182899999999997</v>
      </c>
      <c r="CF33" s="129"/>
      <c r="CG33" s="130"/>
      <c r="CH33" s="131" t="s">
        <v>30</v>
      </c>
      <c r="CI33" s="132"/>
      <c r="CJ33" s="133"/>
      <c r="CK33" s="128">
        <v>22.714600000000001</v>
      </c>
      <c r="CL33" s="129"/>
      <c r="CM33" s="130"/>
      <c r="CN33" s="131" t="s">
        <v>30</v>
      </c>
      <c r="CO33" s="132"/>
      <c r="CP33" s="133"/>
      <c r="CQ33" s="128">
        <v>39.669499999999999</v>
      </c>
      <c r="CR33" s="129"/>
      <c r="CS33" s="130"/>
      <c r="CT33" s="108"/>
      <c r="CU33" s="108"/>
      <c r="CV33" s="108"/>
      <c r="CW33" s="108"/>
      <c r="CX33" s="108"/>
      <c r="CY33" s="108"/>
      <c r="CZ33" s="108"/>
      <c r="DA33" s="108"/>
      <c r="DB33" s="108"/>
      <c r="DC33" s="108"/>
      <c r="DD33" s="108"/>
      <c r="DE33" s="108"/>
      <c r="DF33" s="108"/>
      <c r="DG33" s="108"/>
      <c r="DH33" s="108"/>
      <c r="DI33" s="108"/>
    </row>
    <row r="34" spans="1:113" s="7" customFormat="1" ht="15" customHeight="1">
      <c r="A34" s="176"/>
      <c r="B34" s="131" t="s">
        <v>55</v>
      </c>
      <c r="C34" s="132"/>
      <c r="D34" s="133"/>
      <c r="E34" s="128">
        <v>3.8780999999999999</v>
      </c>
      <c r="F34" s="129"/>
      <c r="G34" s="130"/>
      <c r="H34" s="131" t="s">
        <v>55</v>
      </c>
      <c r="I34" s="132"/>
      <c r="J34" s="133"/>
      <c r="K34" s="128">
        <v>3.5449999999999999</v>
      </c>
      <c r="L34" s="129"/>
      <c r="M34" s="130"/>
      <c r="N34" s="131" t="s">
        <v>55</v>
      </c>
      <c r="O34" s="132"/>
      <c r="P34" s="133"/>
      <c r="Q34" s="128">
        <v>4.0277000000000003</v>
      </c>
      <c r="R34" s="129"/>
      <c r="S34" s="130"/>
      <c r="T34" s="131" t="s">
        <v>55</v>
      </c>
      <c r="U34" s="132"/>
      <c r="V34" s="133"/>
      <c r="W34" s="128">
        <v>2.3673000000000002</v>
      </c>
      <c r="X34" s="129"/>
      <c r="Y34" s="130"/>
      <c r="Z34" s="131" t="s">
        <v>55</v>
      </c>
      <c r="AA34" s="132"/>
      <c r="AB34" s="133"/>
      <c r="AC34" s="128">
        <v>1.7585999999999999</v>
      </c>
      <c r="AD34" s="129"/>
      <c r="AE34" s="130"/>
      <c r="AF34" s="131" t="s">
        <v>55</v>
      </c>
      <c r="AG34" s="132"/>
      <c r="AH34" s="133"/>
      <c r="AI34" s="128">
        <v>0.47449999999999998</v>
      </c>
      <c r="AJ34" s="129"/>
      <c r="AK34" s="130"/>
      <c r="AL34" s="131" t="s">
        <v>55</v>
      </c>
      <c r="AM34" s="132"/>
      <c r="AN34" s="133"/>
      <c r="AO34" s="128">
        <v>0.53200000000000003</v>
      </c>
      <c r="AP34" s="129"/>
      <c r="AQ34" s="130"/>
      <c r="AR34" s="131" t="s">
        <v>55</v>
      </c>
      <c r="AS34" s="132"/>
      <c r="AT34" s="133"/>
      <c r="AU34" s="128">
        <v>0.38419999999999999</v>
      </c>
      <c r="AV34" s="129"/>
      <c r="AW34" s="130"/>
      <c r="AX34" s="131" t="s">
        <v>55</v>
      </c>
      <c r="AY34" s="132"/>
      <c r="AZ34" s="133"/>
      <c r="BA34" s="128">
        <v>0.45579999999999998</v>
      </c>
      <c r="BB34" s="129"/>
      <c r="BC34" s="130"/>
      <c r="BD34" s="131" t="s">
        <v>55</v>
      </c>
      <c r="BE34" s="132"/>
      <c r="BF34" s="133"/>
      <c r="BG34" s="128">
        <v>0.49149999999999999</v>
      </c>
      <c r="BH34" s="129"/>
      <c r="BI34" s="130"/>
      <c r="BJ34" s="131" t="s">
        <v>55</v>
      </c>
      <c r="BK34" s="132"/>
      <c r="BL34" s="133"/>
      <c r="BM34" s="128">
        <v>3.4211999999999998</v>
      </c>
      <c r="BN34" s="129"/>
      <c r="BO34" s="130"/>
      <c r="BP34" s="131" t="s">
        <v>55</v>
      </c>
      <c r="BQ34" s="132"/>
      <c r="BR34" s="133"/>
      <c r="BS34" s="128">
        <v>2.9453999999999998</v>
      </c>
      <c r="BT34" s="129"/>
      <c r="BU34" s="130"/>
      <c r="BV34" s="131" t="s">
        <v>55</v>
      </c>
      <c r="BW34" s="132"/>
      <c r="BX34" s="133"/>
      <c r="BY34" s="128">
        <v>1.2565999999999999</v>
      </c>
      <c r="BZ34" s="129"/>
      <c r="CA34" s="130"/>
      <c r="CB34" s="131" t="s">
        <v>55</v>
      </c>
      <c r="CC34" s="132"/>
      <c r="CD34" s="133"/>
      <c r="CE34" s="128">
        <v>2.5743</v>
      </c>
      <c r="CF34" s="129"/>
      <c r="CG34" s="130"/>
      <c r="CH34" s="131" t="s">
        <v>55</v>
      </c>
      <c r="CI34" s="132"/>
      <c r="CJ34" s="133"/>
      <c r="CK34" s="128">
        <v>6.6849999999999996</v>
      </c>
      <c r="CL34" s="129"/>
      <c r="CM34" s="130"/>
      <c r="CN34" s="131" t="s">
        <v>55</v>
      </c>
      <c r="CO34" s="132"/>
      <c r="CP34" s="133"/>
      <c r="CQ34" s="128">
        <v>2.8780000000000001</v>
      </c>
      <c r="CR34" s="129"/>
      <c r="CS34" s="130"/>
      <c r="CT34" s="108"/>
      <c r="CU34" s="108"/>
      <c r="CV34" s="108"/>
      <c r="CW34" s="108"/>
      <c r="CX34" s="108"/>
      <c r="CY34" s="108"/>
      <c r="CZ34" s="108"/>
      <c r="DA34" s="108"/>
      <c r="DB34" s="108"/>
      <c r="DC34" s="108"/>
      <c r="DD34" s="108"/>
      <c r="DE34" s="108"/>
      <c r="DF34" s="108"/>
      <c r="DG34" s="108"/>
      <c r="DH34" s="108"/>
      <c r="DI34" s="108"/>
    </row>
    <row r="35" spans="1:113" s="7" customFormat="1">
      <c r="A35" s="177"/>
      <c r="B35" s="141" t="s">
        <v>59</v>
      </c>
      <c r="C35" s="142"/>
      <c r="D35" s="143"/>
      <c r="E35" s="138">
        <f>SUM(E23:F34)</f>
        <v>100.00000000000001</v>
      </c>
      <c r="F35" s="139"/>
      <c r="G35" s="140"/>
      <c r="H35" s="188" t="s">
        <v>33</v>
      </c>
      <c r="I35" s="189"/>
      <c r="J35" s="190"/>
      <c r="K35" s="138">
        <f>SUM(K23:L34)</f>
        <v>100</v>
      </c>
      <c r="L35" s="139"/>
      <c r="M35" s="140"/>
      <c r="N35" s="141" t="s">
        <v>33</v>
      </c>
      <c r="O35" s="142"/>
      <c r="P35" s="143"/>
      <c r="Q35" s="138">
        <f>SUM(Q23:R34)</f>
        <v>99.999999999999986</v>
      </c>
      <c r="R35" s="139"/>
      <c r="S35" s="140"/>
      <c r="T35" s="141" t="s">
        <v>33</v>
      </c>
      <c r="U35" s="142"/>
      <c r="V35" s="143"/>
      <c r="W35" s="138">
        <f>SUM(W23:X34)</f>
        <v>100.00000000000001</v>
      </c>
      <c r="X35" s="139"/>
      <c r="Y35" s="140"/>
      <c r="Z35" s="141" t="s">
        <v>59</v>
      </c>
      <c r="AA35" s="142" t="e">
        <f>SUM(#REF!)</f>
        <v>#REF!</v>
      </c>
      <c r="AB35" s="143"/>
      <c r="AC35" s="138">
        <f>SUM(AC23:AD34)</f>
        <v>99.999999999999986</v>
      </c>
      <c r="AD35" s="139"/>
      <c r="AE35" s="140"/>
      <c r="AF35" s="141" t="s">
        <v>33</v>
      </c>
      <c r="AG35" s="142"/>
      <c r="AH35" s="143"/>
      <c r="AI35" s="138">
        <f>SUM(AI23:AJ34)</f>
        <v>100.00000000000001</v>
      </c>
      <c r="AJ35" s="139"/>
      <c r="AK35" s="140"/>
      <c r="AL35" s="141" t="s">
        <v>33</v>
      </c>
      <c r="AM35" s="142"/>
      <c r="AN35" s="143"/>
      <c r="AO35" s="138">
        <f>SUM(AO23:AP34)</f>
        <v>100</v>
      </c>
      <c r="AP35" s="139"/>
      <c r="AQ35" s="140"/>
      <c r="AR35" s="141" t="s">
        <v>33</v>
      </c>
      <c r="AS35" s="142"/>
      <c r="AT35" s="143"/>
      <c r="AU35" s="138">
        <f>SUM(AU23:AV34)</f>
        <v>100.00000000000001</v>
      </c>
      <c r="AV35" s="139"/>
      <c r="AW35" s="140"/>
      <c r="AX35" s="141" t="s">
        <v>33</v>
      </c>
      <c r="AY35" s="142"/>
      <c r="AZ35" s="143"/>
      <c r="BA35" s="138">
        <f>SUM(BA23:BB34)</f>
        <v>99.999999999999986</v>
      </c>
      <c r="BB35" s="139"/>
      <c r="BC35" s="140"/>
      <c r="BD35" s="141" t="s">
        <v>33</v>
      </c>
      <c r="BE35" s="142"/>
      <c r="BF35" s="143"/>
      <c r="BG35" s="138">
        <f>SUM(BG23:BH34)</f>
        <v>100</v>
      </c>
      <c r="BH35" s="139"/>
      <c r="BI35" s="140"/>
      <c r="BJ35" s="141" t="s">
        <v>33</v>
      </c>
      <c r="BK35" s="142"/>
      <c r="BL35" s="143"/>
      <c r="BM35" s="138">
        <f>SUM(BM23:BN34)</f>
        <v>100</v>
      </c>
      <c r="BN35" s="139"/>
      <c r="BO35" s="140"/>
      <c r="BP35" s="141" t="s">
        <v>33</v>
      </c>
      <c r="BQ35" s="142"/>
      <c r="BR35" s="143"/>
      <c r="BS35" s="138">
        <f>SUM(BS23:BT34)</f>
        <v>100.00000000000003</v>
      </c>
      <c r="BT35" s="139"/>
      <c r="BU35" s="140"/>
      <c r="BV35" s="141" t="s">
        <v>33</v>
      </c>
      <c r="BW35" s="142"/>
      <c r="BX35" s="143"/>
      <c r="BY35" s="138">
        <f>SUM(BY23:BZ34)</f>
        <v>100.00000000000001</v>
      </c>
      <c r="BZ35" s="139"/>
      <c r="CA35" s="140"/>
      <c r="CB35" s="141" t="s">
        <v>33</v>
      </c>
      <c r="CC35" s="142"/>
      <c r="CD35" s="143"/>
      <c r="CE35" s="138">
        <f>SUM(CE23:CF34)</f>
        <v>100</v>
      </c>
      <c r="CF35" s="139"/>
      <c r="CG35" s="140"/>
      <c r="CH35" s="141" t="s">
        <v>33</v>
      </c>
      <c r="CI35" s="142"/>
      <c r="CJ35" s="143"/>
      <c r="CK35" s="138">
        <f>SUM(CK23:CL34)</f>
        <v>100.00000000000001</v>
      </c>
      <c r="CL35" s="139"/>
      <c r="CM35" s="140"/>
      <c r="CN35" s="141" t="s">
        <v>33</v>
      </c>
      <c r="CO35" s="142"/>
      <c r="CP35" s="143"/>
      <c r="CQ35" s="138">
        <f>SUM(CQ23:CR34)</f>
        <v>100</v>
      </c>
      <c r="CR35" s="139"/>
      <c r="CS35" s="140"/>
      <c r="CT35" s="144"/>
      <c r="CU35" s="144"/>
      <c r="CV35" s="144"/>
      <c r="CW35" s="144"/>
      <c r="CX35" s="144"/>
      <c r="CY35" s="144"/>
      <c r="CZ35" s="144"/>
      <c r="DA35" s="144"/>
      <c r="DB35" s="144"/>
      <c r="DC35" s="144"/>
      <c r="DD35" s="144"/>
      <c r="DE35" s="144"/>
      <c r="DF35" s="144"/>
      <c r="DG35" s="144"/>
      <c r="DH35" s="144"/>
      <c r="DI35" s="144"/>
    </row>
    <row r="36" spans="1:113" s="7" customFormat="1">
      <c r="A36" s="8"/>
      <c r="B36" s="135"/>
      <c r="C36" s="136"/>
      <c r="D36" s="137"/>
      <c r="E36" s="135"/>
      <c r="F36" s="136"/>
      <c r="G36" s="137"/>
      <c r="H36" s="135"/>
      <c r="I36" s="136"/>
      <c r="J36" s="137"/>
      <c r="K36" s="135"/>
      <c r="L36" s="136"/>
      <c r="M36" s="137"/>
      <c r="N36" s="135"/>
      <c r="O36" s="136"/>
      <c r="P36" s="137"/>
      <c r="Q36" s="135"/>
      <c r="R36" s="136"/>
      <c r="S36" s="137"/>
      <c r="T36" s="135"/>
      <c r="U36" s="136"/>
      <c r="V36" s="137"/>
      <c r="W36" s="135"/>
      <c r="X36" s="136"/>
      <c r="Y36" s="137"/>
      <c r="Z36" s="135"/>
      <c r="AA36" s="136"/>
      <c r="AB36" s="137"/>
      <c r="AC36" s="135"/>
      <c r="AD36" s="136"/>
      <c r="AE36" s="137"/>
      <c r="AF36" s="135"/>
      <c r="AG36" s="136"/>
      <c r="AH36" s="137"/>
      <c r="AI36" s="135"/>
      <c r="AJ36" s="136"/>
      <c r="AK36" s="137"/>
      <c r="AL36" s="135"/>
      <c r="AM36" s="136"/>
      <c r="AN36" s="137"/>
      <c r="AO36" s="135"/>
      <c r="AP36" s="136"/>
      <c r="AQ36" s="137"/>
      <c r="AR36" s="135"/>
      <c r="AS36" s="136"/>
      <c r="AT36" s="137"/>
      <c r="AU36" s="135"/>
      <c r="AV36" s="136"/>
      <c r="AW36" s="137"/>
      <c r="AX36" s="135"/>
      <c r="AY36" s="136"/>
      <c r="AZ36" s="137"/>
      <c r="BA36" s="135"/>
      <c r="BB36" s="136"/>
      <c r="BC36" s="137"/>
      <c r="BD36" s="135"/>
      <c r="BE36" s="136"/>
      <c r="BF36" s="137"/>
      <c r="BG36" s="135"/>
      <c r="BH36" s="136"/>
      <c r="BI36" s="137"/>
      <c r="BJ36" s="135"/>
      <c r="BK36" s="136"/>
      <c r="BL36" s="137"/>
      <c r="BM36" s="135"/>
      <c r="BN36" s="136"/>
      <c r="BO36" s="137"/>
      <c r="BP36" s="135"/>
      <c r="BQ36" s="136"/>
      <c r="BR36" s="137"/>
      <c r="BS36" s="135"/>
      <c r="BT36" s="136"/>
      <c r="BU36" s="137"/>
      <c r="BV36" s="135"/>
      <c r="BW36" s="136"/>
      <c r="BX36" s="137"/>
      <c r="BY36" s="128"/>
      <c r="BZ36" s="129"/>
      <c r="CA36" s="130"/>
      <c r="CB36" s="135"/>
      <c r="CC36" s="136"/>
      <c r="CD36" s="137"/>
      <c r="CE36" s="135"/>
      <c r="CF36" s="136"/>
      <c r="CG36" s="137"/>
      <c r="CH36" s="135"/>
      <c r="CI36" s="136"/>
      <c r="CJ36" s="137"/>
      <c r="CK36" s="135"/>
      <c r="CL36" s="136"/>
      <c r="CM36" s="137"/>
      <c r="CN36" s="135"/>
      <c r="CO36" s="136"/>
      <c r="CP36" s="137"/>
      <c r="CQ36" s="135"/>
      <c r="CR36" s="136"/>
      <c r="CS36" s="137"/>
      <c r="CT36" s="108"/>
      <c r="CU36" s="108"/>
      <c r="CV36" s="108"/>
      <c r="CW36" s="108"/>
      <c r="CX36" s="108"/>
      <c r="CY36" s="108"/>
      <c r="CZ36" s="108"/>
      <c r="DA36" s="108"/>
      <c r="DB36" s="108"/>
      <c r="DC36" s="108"/>
      <c r="DD36" s="108"/>
      <c r="DE36" s="108"/>
      <c r="DF36" s="108"/>
      <c r="DG36" s="108"/>
      <c r="DH36" s="108"/>
      <c r="DI36" s="108"/>
    </row>
    <row r="37" spans="1:113" s="7" customFormat="1" ht="12.75" customHeight="1">
      <c r="A37" s="175" t="s">
        <v>166</v>
      </c>
      <c r="B37" s="135" t="s">
        <v>166</v>
      </c>
      <c r="C37" s="136"/>
      <c r="D37" s="137"/>
      <c r="E37" s="135" t="s">
        <v>5</v>
      </c>
      <c r="F37" s="136"/>
      <c r="G37" s="137"/>
      <c r="H37" s="135" t="s">
        <v>166</v>
      </c>
      <c r="I37" s="136"/>
      <c r="J37" s="137"/>
      <c r="K37" s="135" t="s">
        <v>5</v>
      </c>
      <c r="L37" s="136"/>
      <c r="M37" s="137"/>
      <c r="N37" s="135" t="s">
        <v>166</v>
      </c>
      <c r="O37" s="136"/>
      <c r="P37" s="137"/>
      <c r="Q37" s="135" t="s">
        <v>5</v>
      </c>
      <c r="R37" s="136"/>
      <c r="S37" s="137"/>
      <c r="T37" s="135" t="s">
        <v>166</v>
      </c>
      <c r="U37" s="136"/>
      <c r="V37" s="137"/>
      <c r="W37" s="135" t="s">
        <v>5</v>
      </c>
      <c r="X37" s="136"/>
      <c r="Y37" s="137"/>
      <c r="Z37" s="135" t="s">
        <v>166</v>
      </c>
      <c r="AA37" s="136"/>
      <c r="AB37" s="137"/>
      <c r="AC37" s="135" t="s">
        <v>5</v>
      </c>
      <c r="AD37" s="136"/>
      <c r="AE37" s="137"/>
      <c r="AF37" s="135" t="s">
        <v>166</v>
      </c>
      <c r="AG37" s="136"/>
      <c r="AH37" s="137"/>
      <c r="AI37" s="135" t="s">
        <v>5</v>
      </c>
      <c r="AJ37" s="136"/>
      <c r="AK37" s="137"/>
      <c r="AL37" s="135" t="s">
        <v>166</v>
      </c>
      <c r="AM37" s="136"/>
      <c r="AN37" s="137"/>
      <c r="AO37" s="135" t="s">
        <v>5</v>
      </c>
      <c r="AP37" s="136"/>
      <c r="AQ37" s="137"/>
      <c r="AR37" s="135" t="s">
        <v>166</v>
      </c>
      <c r="AS37" s="136"/>
      <c r="AT37" s="137"/>
      <c r="AU37" s="135" t="s">
        <v>5</v>
      </c>
      <c r="AV37" s="136"/>
      <c r="AW37" s="137"/>
      <c r="AX37" s="135" t="s">
        <v>166</v>
      </c>
      <c r="AY37" s="136"/>
      <c r="AZ37" s="137"/>
      <c r="BA37" s="135" t="s">
        <v>5</v>
      </c>
      <c r="BB37" s="136"/>
      <c r="BC37" s="137"/>
      <c r="BD37" s="135" t="s">
        <v>166</v>
      </c>
      <c r="BE37" s="136"/>
      <c r="BF37" s="137"/>
      <c r="BG37" s="135" t="s">
        <v>5</v>
      </c>
      <c r="BH37" s="136"/>
      <c r="BI37" s="137"/>
      <c r="BJ37" s="135" t="s">
        <v>166</v>
      </c>
      <c r="BK37" s="136"/>
      <c r="BL37" s="137"/>
      <c r="BM37" s="135" t="s">
        <v>5</v>
      </c>
      <c r="BN37" s="136"/>
      <c r="BO37" s="137"/>
      <c r="BP37" s="135" t="s">
        <v>166</v>
      </c>
      <c r="BQ37" s="136"/>
      <c r="BR37" s="137"/>
      <c r="BS37" s="135" t="s">
        <v>5</v>
      </c>
      <c r="BT37" s="136"/>
      <c r="BU37" s="137"/>
      <c r="BV37" s="135" t="s">
        <v>166</v>
      </c>
      <c r="BW37" s="136"/>
      <c r="BX37" s="137"/>
      <c r="BY37" s="135" t="s">
        <v>5</v>
      </c>
      <c r="BZ37" s="136"/>
      <c r="CA37" s="137"/>
      <c r="CB37" s="135" t="s">
        <v>166</v>
      </c>
      <c r="CC37" s="136"/>
      <c r="CD37" s="137"/>
      <c r="CE37" s="135" t="s">
        <v>5</v>
      </c>
      <c r="CF37" s="136"/>
      <c r="CG37" s="137"/>
      <c r="CH37" s="135" t="s">
        <v>166</v>
      </c>
      <c r="CI37" s="136"/>
      <c r="CJ37" s="137"/>
      <c r="CK37" s="135" t="s">
        <v>5</v>
      </c>
      <c r="CL37" s="136"/>
      <c r="CM37" s="137"/>
      <c r="CN37" s="135" t="s">
        <v>166</v>
      </c>
      <c r="CO37" s="136"/>
      <c r="CP37" s="137"/>
      <c r="CQ37" s="135" t="s">
        <v>5</v>
      </c>
      <c r="CR37" s="136"/>
      <c r="CS37" s="137"/>
      <c r="CT37" s="108"/>
      <c r="CU37" s="108"/>
      <c r="CV37" s="108"/>
      <c r="CW37" s="108"/>
      <c r="CX37" s="108"/>
      <c r="CY37" s="108"/>
      <c r="CZ37" s="108"/>
      <c r="DA37" s="108"/>
      <c r="DB37" s="108"/>
      <c r="DC37" s="108"/>
      <c r="DD37" s="108"/>
      <c r="DE37" s="108"/>
      <c r="DF37" s="108"/>
      <c r="DG37" s="108"/>
      <c r="DH37" s="108"/>
      <c r="DI37" s="108"/>
    </row>
    <row r="38" spans="1:113" s="7" customFormat="1" ht="12.75" customHeight="1">
      <c r="A38" s="176"/>
      <c r="B38" s="131" t="s">
        <v>164</v>
      </c>
      <c r="C38" s="132"/>
      <c r="D38" s="133"/>
      <c r="E38" s="128">
        <v>96.12</v>
      </c>
      <c r="F38" s="129"/>
      <c r="G38" s="130"/>
      <c r="H38" s="131" t="s">
        <v>164</v>
      </c>
      <c r="I38" s="132"/>
      <c r="J38" s="133"/>
      <c r="K38" s="128">
        <v>96.46</v>
      </c>
      <c r="L38" s="129"/>
      <c r="M38" s="130"/>
      <c r="N38" s="131" t="s">
        <v>164</v>
      </c>
      <c r="O38" s="132"/>
      <c r="P38" s="133"/>
      <c r="Q38" s="128">
        <v>95.98</v>
      </c>
      <c r="R38" s="129"/>
      <c r="S38" s="130"/>
      <c r="T38" s="131" t="s">
        <v>164</v>
      </c>
      <c r="U38" s="132"/>
      <c r="V38" s="133"/>
      <c r="W38" s="128">
        <v>97.63</v>
      </c>
      <c r="X38" s="129"/>
      <c r="Y38" s="130"/>
      <c r="Z38" s="131" t="s">
        <v>164</v>
      </c>
      <c r="AA38" s="132"/>
      <c r="AB38" s="133"/>
      <c r="AC38" s="128">
        <v>98.24</v>
      </c>
      <c r="AD38" s="129"/>
      <c r="AE38" s="130"/>
      <c r="AF38" s="131" t="s">
        <v>164</v>
      </c>
      <c r="AG38" s="132"/>
      <c r="AH38" s="133"/>
      <c r="AI38" s="128">
        <v>99.53</v>
      </c>
      <c r="AJ38" s="129"/>
      <c r="AK38" s="130"/>
      <c r="AL38" s="131" t="s">
        <v>164</v>
      </c>
      <c r="AM38" s="132"/>
      <c r="AN38" s="133"/>
      <c r="AO38" s="128">
        <v>99.47</v>
      </c>
      <c r="AP38" s="129"/>
      <c r="AQ38" s="130"/>
      <c r="AR38" s="131" t="s">
        <v>164</v>
      </c>
      <c r="AS38" s="132"/>
      <c r="AT38" s="133"/>
      <c r="AU38" s="128">
        <v>99.62</v>
      </c>
      <c r="AV38" s="129"/>
      <c r="AW38" s="130"/>
      <c r="AX38" s="131" t="s">
        <v>164</v>
      </c>
      <c r="AY38" s="132"/>
      <c r="AZ38" s="133"/>
      <c r="BA38" s="128">
        <v>99.55</v>
      </c>
      <c r="BB38" s="129"/>
      <c r="BC38" s="130"/>
      <c r="BD38" s="131" t="s">
        <v>164</v>
      </c>
      <c r="BE38" s="132"/>
      <c r="BF38" s="133"/>
      <c r="BG38" s="128">
        <v>99.51</v>
      </c>
      <c r="BH38" s="129"/>
      <c r="BI38" s="130"/>
      <c r="BJ38" s="131" t="s">
        <v>164</v>
      </c>
      <c r="BK38" s="132"/>
      <c r="BL38" s="133"/>
      <c r="BM38" s="128">
        <v>75.089775557646092</v>
      </c>
      <c r="BN38" s="129"/>
      <c r="BO38" s="130"/>
      <c r="BP38" s="131" t="s">
        <v>164</v>
      </c>
      <c r="BQ38" s="132"/>
      <c r="BR38" s="133"/>
      <c r="BS38" s="128">
        <v>97.06</v>
      </c>
      <c r="BT38" s="129"/>
      <c r="BU38" s="130"/>
      <c r="BV38" s="131" t="s">
        <v>164</v>
      </c>
      <c r="BW38" s="132"/>
      <c r="BX38" s="133"/>
      <c r="BY38" s="128">
        <v>77.187168550487598</v>
      </c>
      <c r="BZ38" s="129"/>
      <c r="CA38" s="130"/>
      <c r="CB38" s="131" t="s">
        <v>164</v>
      </c>
      <c r="CC38" s="132"/>
      <c r="CD38" s="133"/>
      <c r="CE38" s="128">
        <v>85.669387798557494</v>
      </c>
      <c r="CF38" s="129"/>
      <c r="CG38" s="130"/>
      <c r="CH38" s="131" t="s">
        <v>165</v>
      </c>
      <c r="CI38" s="132"/>
      <c r="CJ38" s="133"/>
      <c r="CK38" s="128">
        <v>75.258618818113703</v>
      </c>
      <c r="CL38" s="129"/>
      <c r="CM38" s="130"/>
      <c r="CN38" s="131" t="s">
        <v>164</v>
      </c>
      <c r="CO38" s="132"/>
      <c r="CP38" s="133"/>
      <c r="CQ38" s="128">
        <v>69.883100975163302</v>
      </c>
      <c r="CR38" s="129"/>
      <c r="CS38" s="130"/>
      <c r="CT38" s="108"/>
      <c r="CU38" s="108"/>
      <c r="CV38" s="108"/>
      <c r="CW38" s="108"/>
      <c r="CX38" s="108"/>
      <c r="CY38" s="108"/>
      <c r="CZ38" s="108"/>
      <c r="DA38" s="108"/>
      <c r="DB38" s="108"/>
      <c r="DC38" s="108"/>
      <c r="DD38" s="108"/>
      <c r="DE38" s="108"/>
      <c r="DF38" s="108"/>
      <c r="DG38" s="108"/>
      <c r="DH38" s="108"/>
      <c r="DI38" s="108"/>
    </row>
    <row r="39" spans="1:113" s="7" customFormat="1" ht="12.75" customHeight="1">
      <c r="A39" s="176"/>
      <c r="B39" s="131" t="s">
        <v>165</v>
      </c>
      <c r="C39" s="132"/>
      <c r="D39" s="133"/>
      <c r="E39" s="128">
        <v>3.88</v>
      </c>
      <c r="F39" s="129"/>
      <c r="G39" s="130"/>
      <c r="H39" s="131" t="s">
        <v>165</v>
      </c>
      <c r="I39" s="132"/>
      <c r="J39" s="133"/>
      <c r="K39" s="128">
        <v>3.54</v>
      </c>
      <c r="L39" s="129"/>
      <c r="M39" s="130"/>
      <c r="N39" s="131" t="s">
        <v>165</v>
      </c>
      <c r="O39" s="132"/>
      <c r="P39" s="133"/>
      <c r="Q39" s="128">
        <v>4.0199999999999996</v>
      </c>
      <c r="R39" s="129"/>
      <c r="S39" s="130"/>
      <c r="T39" s="131" t="s">
        <v>165</v>
      </c>
      <c r="U39" s="132"/>
      <c r="V39" s="133"/>
      <c r="W39" s="128">
        <v>2.37</v>
      </c>
      <c r="X39" s="129"/>
      <c r="Y39" s="130"/>
      <c r="Z39" s="131" t="s">
        <v>165</v>
      </c>
      <c r="AA39" s="132"/>
      <c r="AB39" s="133"/>
      <c r="AC39" s="128">
        <v>1.76</v>
      </c>
      <c r="AD39" s="129"/>
      <c r="AE39" s="130"/>
      <c r="AF39" s="131" t="s">
        <v>165</v>
      </c>
      <c r="AG39" s="132"/>
      <c r="AH39" s="133"/>
      <c r="AI39" s="128">
        <v>0.47</v>
      </c>
      <c r="AJ39" s="129"/>
      <c r="AK39" s="130"/>
      <c r="AL39" s="131" t="s">
        <v>165</v>
      </c>
      <c r="AM39" s="132"/>
      <c r="AN39" s="133"/>
      <c r="AO39" s="128">
        <v>0.53</v>
      </c>
      <c r="AP39" s="129"/>
      <c r="AQ39" s="130"/>
      <c r="AR39" s="131" t="s">
        <v>165</v>
      </c>
      <c r="AS39" s="132"/>
      <c r="AT39" s="133"/>
      <c r="AU39" s="128">
        <v>0.38</v>
      </c>
      <c r="AV39" s="129"/>
      <c r="AW39" s="130"/>
      <c r="AX39" s="131" t="s">
        <v>165</v>
      </c>
      <c r="AY39" s="132"/>
      <c r="AZ39" s="133"/>
      <c r="BA39" s="128">
        <v>0.45</v>
      </c>
      <c r="BB39" s="129"/>
      <c r="BC39" s="130"/>
      <c r="BD39" s="131" t="s">
        <v>165</v>
      </c>
      <c r="BE39" s="132"/>
      <c r="BF39" s="133"/>
      <c r="BG39" s="128">
        <v>0.49</v>
      </c>
      <c r="BH39" s="129"/>
      <c r="BI39" s="130"/>
      <c r="BJ39" s="131" t="s">
        <v>183</v>
      </c>
      <c r="BK39" s="132"/>
      <c r="BL39" s="133"/>
      <c r="BM39" s="128">
        <v>20.235015434486101</v>
      </c>
      <c r="BN39" s="129"/>
      <c r="BO39" s="130"/>
      <c r="BP39" s="131" t="s">
        <v>165</v>
      </c>
      <c r="BQ39" s="132"/>
      <c r="BR39" s="133"/>
      <c r="BS39" s="128">
        <v>2.94</v>
      </c>
      <c r="BT39" s="129"/>
      <c r="BU39" s="130"/>
      <c r="BV39" s="131" t="s">
        <v>183</v>
      </c>
      <c r="BW39" s="132"/>
      <c r="BX39" s="133"/>
      <c r="BY39" s="128">
        <v>21.558369768089801</v>
      </c>
      <c r="BZ39" s="129"/>
      <c r="CA39" s="130"/>
      <c r="CB39" s="131" t="s">
        <v>183</v>
      </c>
      <c r="CC39" s="132"/>
      <c r="CD39" s="133"/>
      <c r="CE39" s="128">
        <v>11.7590652981108</v>
      </c>
      <c r="CF39" s="129"/>
      <c r="CG39" s="130"/>
      <c r="CH39" s="131" t="s">
        <v>164</v>
      </c>
      <c r="CI39" s="132"/>
      <c r="CJ39" s="133"/>
      <c r="CK39" s="128">
        <v>68.523369363685205</v>
      </c>
      <c r="CL39" s="129"/>
      <c r="CM39" s="130"/>
      <c r="CN39" s="131" t="s">
        <v>165</v>
      </c>
      <c r="CO39" s="132"/>
      <c r="CP39" s="133"/>
      <c r="CQ39" s="128">
        <v>23.411870184121302</v>
      </c>
      <c r="CR39" s="129"/>
      <c r="CS39" s="130"/>
      <c r="CT39" s="108"/>
      <c r="CU39" s="108"/>
      <c r="CV39" s="108"/>
      <c r="CW39" s="108"/>
      <c r="CX39" s="108"/>
      <c r="CY39" s="108"/>
      <c r="CZ39" s="108"/>
      <c r="DA39" s="108"/>
      <c r="DB39" s="108"/>
      <c r="DC39" s="108"/>
      <c r="DD39" s="108"/>
      <c r="DE39" s="108"/>
      <c r="DF39" s="108"/>
      <c r="DG39" s="108"/>
      <c r="DH39" s="108"/>
      <c r="DI39" s="108"/>
    </row>
    <row r="40" spans="1:113" s="7" customFormat="1" ht="12.75" customHeight="1">
      <c r="A40" s="176"/>
      <c r="B40" s="131"/>
      <c r="C40" s="132"/>
      <c r="D40" s="133"/>
      <c r="E40" s="128"/>
      <c r="F40" s="129"/>
      <c r="G40" s="130"/>
      <c r="H40" s="131"/>
      <c r="I40" s="132"/>
      <c r="J40" s="133"/>
      <c r="K40" s="128"/>
      <c r="L40" s="129"/>
      <c r="M40" s="130"/>
      <c r="N40" s="131"/>
      <c r="O40" s="132"/>
      <c r="P40" s="133"/>
      <c r="Q40" s="128"/>
      <c r="R40" s="129"/>
      <c r="S40" s="130"/>
      <c r="T40" s="131"/>
      <c r="U40" s="132"/>
      <c r="V40" s="133"/>
      <c r="W40" s="128"/>
      <c r="X40" s="129"/>
      <c r="Y40" s="130"/>
      <c r="Z40" s="131"/>
      <c r="AA40" s="132"/>
      <c r="AB40" s="133"/>
      <c r="AC40" s="128"/>
      <c r="AD40" s="129"/>
      <c r="AE40" s="130"/>
      <c r="AF40" s="131"/>
      <c r="AG40" s="132"/>
      <c r="AH40" s="133"/>
      <c r="AI40" s="128"/>
      <c r="AJ40" s="129"/>
      <c r="AK40" s="130"/>
      <c r="AL40" s="131"/>
      <c r="AM40" s="132"/>
      <c r="AN40" s="133"/>
      <c r="AO40" s="128"/>
      <c r="AP40" s="129"/>
      <c r="AQ40" s="130"/>
      <c r="AR40" s="131"/>
      <c r="AS40" s="132"/>
      <c r="AT40" s="133"/>
      <c r="AU40" s="128"/>
      <c r="AV40" s="129"/>
      <c r="AW40" s="130"/>
      <c r="AX40" s="131"/>
      <c r="AY40" s="132"/>
      <c r="AZ40" s="133"/>
      <c r="BA40" s="128"/>
      <c r="BB40" s="129"/>
      <c r="BC40" s="130"/>
      <c r="BD40" s="131"/>
      <c r="BE40" s="132"/>
      <c r="BF40" s="133"/>
      <c r="BG40" s="128"/>
      <c r="BH40" s="129"/>
      <c r="BI40" s="130"/>
      <c r="BJ40" s="131" t="s">
        <v>165</v>
      </c>
      <c r="BK40" s="132"/>
      <c r="BL40" s="133"/>
      <c r="BM40" s="128">
        <v>3.4181440946247998</v>
      </c>
      <c r="BN40" s="129"/>
      <c r="BO40" s="130"/>
      <c r="BP40" s="131"/>
      <c r="BQ40" s="132"/>
      <c r="BR40" s="133"/>
      <c r="BS40" s="128"/>
      <c r="BT40" s="129"/>
      <c r="BU40" s="130"/>
      <c r="BV40" s="131" t="s">
        <v>165</v>
      </c>
      <c r="BW40" s="132"/>
      <c r="BX40" s="133"/>
      <c r="BY40" s="128">
        <v>1.2544616814227001</v>
      </c>
      <c r="BZ40" s="129"/>
      <c r="CA40" s="130"/>
      <c r="CB40" s="131" t="s">
        <v>165</v>
      </c>
      <c r="CC40" s="132"/>
      <c r="CD40" s="133"/>
      <c r="CE40" s="128">
        <v>2.5715469033315999</v>
      </c>
      <c r="CF40" s="129"/>
      <c r="CG40" s="130"/>
      <c r="CH40" s="131" t="s">
        <v>179</v>
      </c>
      <c r="CI40" s="132"/>
      <c r="CJ40" s="133"/>
      <c r="CK40" s="128">
        <v>24.7931453153736</v>
      </c>
      <c r="CL40" s="129"/>
      <c r="CM40" s="130"/>
      <c r="CN40" s="131" t="s">
        <v>183</v>
      </c>
      <c r="CO40" s="132"/>
      <c r="CP40" s="133"/>
      <c r="CQ40" s="128">
        <v>20.821052603405398</v>
      </c>
      <c r="CR40" s="129"/>
      <c r="CS40" s="130"/>
      <c r="CT40" s="108"/>
      <c r="CU40" s="108"/>
      <c r="CV40" s="108"/>
      <c r="CW40" s="108"/>
      <c r="CX40" s="108"/>
      <c r="CY40" s="108"/>
      <c r="CZ40" s="108"/>
      <c r="DA40" s="108"/>
      <c r="DB40" s="108"/>
      <c r="DC40" s="108"/>
      <c r="DD40" s="108"/>
      <c r="DE40" s="108"/>
      <c r="DF40" s="108"/>
      <c r="DG40" s="108"/>
      <c r="DH40" s="108"/>
      <c r="DI40" s="108"/>
    </row>
    <row r="41" spans="1:113" s="7" customFormat="1" ht="12.75" customHeight="1">
      <c r="A41" s="176"/>
      <c r="B41" s="131"/>
      <c r="C41" s="132"/>
      <c r="D41" s="133"/>
      <c r="E41" s="128"/>
      <c r="F41" s="129"/>
      <c r="G41" s="130"/>
      <c r="H41" s="131"/>
      <c r="I41" s="132"/>
      <c r="J41" s="133"/>
      <c r="K41" s="128"/>
      <c r="L41" s="129"/>
      <c r="M41" s="130"/>
      <c r="N41" s="131"/>
      <c r="O41" s="132"/>
      <c r="P41" s="133"/>
      <c r="Q41" s="128"/>
      <c r="R41" s="129"/>
      <c r="S41" s="130"/>
      <c r="T41" s="131"/>
      <c r="U41" s="132"/>
      <c r="V41" s="133"/>
      <c r="W41" s="128"/>
      <c r="X41" s="129"/>
      <c r="Y41" s="130"/>
      <c r="Z41" s="131"/>
      <c r="AA41" s="132"/>
      <c r="AB41" s="133"/>
      <c r="AC41" s="128"/>
      <c r="AD41" s="129"/>
      <c r="AE41" s="130"/>
      <c r="AF41" s="131"/>
      <c r="AG41" s="132"/>
      <c r="AH41" s="133"/>
      <c r="AI41" s="128"/>
      <c r="AJ41" s="129"/>
      <c r="AK41" s="130"/>
      <c r="AL41" s="131"/>
      <c r="AM41" s="132"/>
      <c r="AN41" s="133"/>
      <c r="AO41" s="128"/>
      <c r="AP41" s="129"/>
      <c r="AQ41" s="130"/>
      <c r="AR41" s="131"/>
      <c r="AS41" s="132"/>
      <c r="AT41" s="133"/>
      <c r="AU41" s="128"/>
      <c r="AV41" s="129"/>
      <c r="AW41" s="130"/>
      <c r="AX41" s="131"/>
      <c r="AY41" s="132"/>
      <c r="AZ41" s="133"/>
      <c r="BA41" s="128"/>
      <c r="BB41" s="129"/>
      <c r="BC41" s="130"/>
      <c r="BD41" s="131"/>
      <c r="BE41" s="132"/>
      <c r="BF41" s="133"/>
      <c r="BG41" s="128"/>
      <c r="BH41" s="129"/>
      <c r="BI41" s="130"/>
      <c r="BJ41" s="131" t="s">
        <v>182</v>
      </c>
      <c r="BK41" s="132"/>
      <c r="BL41" s="133"/>
      <c r="BM41" s="128">
        <v>1.2570649132430001</v>
      </c>
      <c r="BN41" s="129"/>
      <c r="BO41" s="130"/>
      <c r="BP41" s="131"/>
      <c r="BQ41" s="132"/>
      <c r="BR41" s="133"/>
      <c r="BS41" s="128"/>
      <c r="BT41" s="129"/>
      <c r="BU41" s="130"/>
      <c r="BV41" s="131"/>
      <c r="BW41" s="132"/>
      <c r="BX41" s="133"/>
      <c r="BY41" s="128"/>
      <c r="BZ41" s="129"/>
      <c r="CA41" s="130"/>
      <c r="CB41" s="131"/>
      <c r="CC41" s="132"/>
      <c r="CD41" s="133"/>
      <c r="CE41" s="128"/>
      <c r="CF41" s="129"/>
      <c r="CG41" s="130"/>
      <c r="CH41" s="131" t="s">
        <v>180</v>
      </c>
      <c r="CI41" s="132"/>
      <c r="CJ41" s="133"/>
      <c r="CK41" s="128">
        <v>-68.575133497172502</v>
      </c>
      <c r="CL41" s="129"/>
      <c r="CM41" s="130"/>
      <c r="CN41" s="131" t="s">
        <v>182</v>
      </c>
      <c r="CO41" s="132"/>
      <c r="CP41" s="133"/>
      <c r="CQ41" s="128">
        <v>6.4205337911618008</v>
      </c>
      <c r="CR41" s="129"/>
      <c r="CS41" s="130"/>
      <c r="CT41" s="108"/>
      <c r="CU41" s="108"/>
      <c r="CV41" s="108"/>
      <c r="CW41" s="108"/>
      <c r="CX41" s="108"/>
      <c r="CY41" s="108"/>
      <c r="CZ41" s="108"/>
      <c r="DA41" s="108"/>
      <c r="DB41" s="108"/>
      <c r="DC41" s="108"/>
      <c r="DD41" s="108"/>
      <c r="DE41" s="108"/>
      <c r="DF41" s="108"/>
      <c r="DG41" s="108"/>
      <c r="DH41" s="108"/>
      <c r="DI41" s="108"/>
    </row>
    <row r="42" spans="1:113" s="7" customFormat="1" ht="12.75" customHeight="1">
      <c r="A42" s="176"/>
      <c r="B42" s="128"/>
      <c r="C42" s="129"/>
      <c r="D42" s="129"/>
      <c r="E42" s="129"/>
      <c r="F42" s="129"/>
      <c r="G42" s="130"/>
      <c r="H42" s="128"/>
      <c r="I42" s="129"/>
      <c r="J42" s="129"/>
      <c r="K42" s="129"/>
      <c r="L42" s="129"/>
      <c r="M42" s="130"/>
      <c r="N42" s="128"/>
      <c r="O42" s="129"/>
      <c r="P42" s="129"/>
      <c r="Q42" s="129"/>
      <c r="R42" s="129"/>
      <c r="S42" s="130"/>
      <c r="T42" s="128"/>
      <c r="U42" s="129"/>
      <c r="V42" s="129"/>
      <c r="W42" s="129"/>
      <c r="X42" s="129"/>
      <c r="Y42" s="130"/>
      <c r="Z42" s="128"/>
      <c r="AA42" s="129"/>
      <c r="AB42" s="129"/>
      <c r="AC42" s="129"/>
      <c r="AD42" s="129"/>
      <c r="AE42" s="130"/>
      <c r="AF42" s="128"/>
      <c r="AG42" s="129"/>
      <c r="AH42" s="129"/>
      <c r="AI42" s="129"/>
      <c r="AJ42" s="129"/>
      <c r="AK42" s="130"/>
      <c r="AL42" s="128"/>
      <c r="AM42" s="129"/>
      <c r="AN42" s="129"/>
      <c r="AO42" s="129"/>
      <c r="AP42" s="129"/>
      <c r="AQ42" s="130"/>
      <c r="AR42" s="128"/>
      <c r="AS42" s="129"/>
      <c r="AT42" s="129"/>
      <c r="AU42" s="129"/>
      <c r="AV42" s="129"/>
      <c r="AW42" s="130"/>
      <c r="AX42" s="128"/>
      <c r="AY42" s="129"/>
      <c r="AZ42" s="129"/>
      <c r="BA42" s="129"/>
      <c r="BB42" s="129"/>
      <c r="BC42" s="130"/>
      <c r="BD42" s="128"/>
      <c r="BE42" s="129"/>
      <c r="BF42" s="129"/>
      <c r="BG42" s="129"/>
      <c r="BH42" s="129"/>
      <c r="BI42" s="130"/>
      <c r="BJ42" s="131"/>
      <c r="BK42" s="132"/>
      <c r="BL42" s="133"/>
      <c r="BM42" s="128"/>
      <c r="BN42" s="129"/>
      <c r="BO42" s="130"/>
      <c r="BP42" s="131"/>
      <c r="BQ42" s="132"/>
      <c r="BR42" s="133"/>
      <c r="BS42" s="128"/>
      <c r="BT42" s="129"/>
      <c r="BU42" s="130"/>
      <c r="BV42" s="131"/>
      <c r="BW42" s="132"/>
      <c r="BX42" s="133"/>
      <c r="BY42" s="128"/>
      <c r="BZ42" s="129"/>
      <c r="CA42" s="130"/>
      <c r="CB42" s="131"/>
      <c r="CC42" s="132"/>
      <c r="CD42" s="133"/>
      <c r="CE42" s="128"/>
      <c r="CF42" s="129"/>
      <c r="CG42" s="130"/>
      <c r="CH42" s="131"/>
      <c r="CI42" s="132"/>
      <c r="CJ42" s="133"/>
      <c r="CK42" s="128"/>
      <c r="CL42" s="129"/>
      <c r="CM42" s="130"/>
      <c r="CN42" s="131" t="s">
        <v>180</v>
      </c>
      <c r="CO42" s="132"/>
      <c r="CP42" s="133"/>
      <c r="CQ42" s="128">
        <v>-20.5365575538512</v>
      </c>
      <c r="CR42" s="129"/>
      <c r="CS42" s="130"/>
      <c r="CT42" s="108"/>
      <c r="CU42" s="108"/>
      <c r="CV42" s="108"/>
      <c r="CW42" s="108"/>
      <c r="CX42" s="108"/>
      <c r="CY42" s="108"/>
      <c r="CZ42" s="108"/>
      <c r="DA42" s="108"/>
      <c r="DB42" s="108"/>
      <c r="DC42" s="108"/>
      <c r="DD42" s="108"/>
      <c r="DE42" s="108"/>
      <c r="DF42" s="108"/>
      <c r="DG42" s="108"/>
      <c r="DH42" s="108"/>
      <c r="DI42" s="108"/>
    </row>
    <row r="43" spans="1:113" s="7" customFormat="1">
      <c r="A43" s="177"/>
      <c r="B43" s="141" t="s">
        <v>59</v>
      </c>
      <c r="C43" s="142"/>
      <c r="D43" s="143"/>
      <c r="E43" s="138">
        <f>SUM(E38:G42)</f>
        <v>100</v>
      </c>
      <c r="F43" s="139"/>
      <c r="G43" s="140"/>
      <c r="H43" s="141" t="s">
        <v>59</v>
      </c>
      <c r="I43" s="142"/>
      <c r="J43" s="143"/>
      <c r="K43" s="138">
        <f>SUM(K38:M42)</f>
        <v>100</v>
      </c>
      <c r="L43" s="139"/>
      <c r="M43" s="140"/>
      <c r="N43" s="141" t="s">
        <v>59</v>
      </c>
      <c r="O43" s="142"/>
      <c r="P43" s="143"/>
      <c r="Q43" s="138">
        <f>SUM(Q38:S42)</f>
        <v>100</v>
      </c>
      <c r="R43" s="139"/>
      <c r="S43" s="140"/>
      <c r="T43" s="141" t="s">
        <v>59</v>
      </c>
      <c r="U43" s="142"/>
      <c r="V43" s="143"/>
      <c r="W43" s="138">
        <f>SUM(W38:Y42)</f>
        <v>100</v>
      </c>
      <c r="X43" s="139"/>
      <c r="Y43" s="140"/>
      <c r="Z43" s="141" t="s">
        <v>59</v>
      </c>
      <c r="AA43" s="142"/>
      <c r="AB43" s="143"/>
      <c r="AC43" s="138">
        <f>SUM(AC38:AE42)</f>
        <v>100</v>
      </c>
      <c r="AD43" s="139"/>
      <c r="AE43" s="140"/>
      <c r="AF43" s="141" t="s">
        <v>59</v>
      </c>
      <c r="AG43" s="142"/>
      <c r="AH43" s="143"/>
      <c r="AI43" s="138">
        <f>SUM(AI38:AK42)</f>
        <v>100</v>
      </c>
      <c r="AJ43" s="139"/>
      <c r="AK43" s="140"/>
      <c r="AL43" s="141" t="s">
        <v>59</v>
      </c>
      <c r="AM43" s="142"/>
      <c r="AN43" s="143"/>
      <c r="AO43" s="138">
        <f>SUM(AO38:AQ42)</f>
        <v>100</v>
      </c>
      <c r="AP43" s="139"/>
      <c r="AQ43" s="140"/>
      <c r="AR43" s="141" t="s">
        <v>59</v>
      </c>
      <c r="AS43" s="142"/>
      <c r="AT43" s="143"/>
      <c r="AU43" s="138">
        <f>SUM(AU38:AW42)</f>
        <v>100</v>
      </c>
      <c r="AV43" s="139"/>
      <c r="AW43" s="140"/>
      <c r="AX43" s="141" t="s">
        <v>59</v>
      </c>
      <c r="AY43" s="142"/>
      <c r="AZ43" s="143"/>
      <c r="BA43" s="138">
        <f>SUM(BA38:BC42)</f>
        <v>100</v>
      </c>
      <c r="BB43" s="139"/>
      <c r="BC43" s="140"/>
      <c r="BD43" s="141" t="s">
        <v>59</v>
      </c>
      <c r="BE43" s="142"/>
      <c r="BF43" s="143"/>
      <c r="BG43" s="138">
        <f>SUM(BG38:BI42)</f>
        <v>100</v>
      </c>
      <c r="BH43" s="139"/>
      <c r="BI43" s="140"/>
      <c r="BJ43" s="141" t="s">
        <v>59</v>
      </c>
      <c r="BK43" s="142"/>
      <c r="BL43" s="143"/>
      <c r="BM43" s="138">
        <f>SUM(BM38:BO42)</f>
        <v>99.999999999999986</v>
      </c>
      <c r="BN43" s="139"/>
      <c r="BO43" s="140"/>
      <c r="BP43" s="141" t="s">
        <v>59</v>
      </c>
      <c r="BQ43" s="142"/>
      <c r="BR43" s="143"/>
      <c r="BS43" s="138">
        <f>SUM(BS38:BU42)</f>
        <v>100</v>
      </c>
      <c r="BT43" s="139"/>
      <c r="BU43" s="140"/>
      <c r="BV43" s="141" t="s">
        <v>59</v>
      </c>
      <c r="BW43" s="142"/>
      <c r="BX43" s="143"/>
      <c r="BY43" s="138">
        <f>SUM(BY38:CA42)</f>
        <v>100.0000000000001</v>
      </c>
      <c r="BZ43" s="139"/>
      <c r="CA43" s="140"/>
      <c r="CB43" s="141" t="s">
        <v>59</v>
      </c>
      <c r="CC43" s="142"/>
      <c r="CD43" s="143"/>
      <c r="CE43" s="138">
        <f>SUM(CE38:CG42)</f>
        <v>99.999999999999886</v>
      </c>
      <c r="CF43" s="139"/>
      <c r="CG43" s="140"/>
      <c r="CH43" s="141" t="s">
        <v>59</v>
      </c>
      <c r="CI43" s="142"/>
      <c r="CJ43" s="143"/>
      <c r="CK43" s="138">
        <f>SUM(CK38:CM42)</f>
        <v>100.00000000000001</v>
      </c>
      <c r="CL43" s="139"/>
      <c r="CM43" s="140"/>
      <c r="CN43" s="141" t="s">
        <v>59</v>
      </c>
      <c r="CO43" s="142"/>
      <c r="CP43" s="143"/>
      <c r="CQ43" s="138">
        <f>SUM(CQ38:CS42)</f>
        <v>100.0000000000006</v>
      </c>
      <c r="CR43" s="139"/>
      <c r="CS43" s="140"/>
      <c r="CT43" s="108"/>
      <c r="CU43" s="108"/>
      <c r="CV43" s="108"/>
      <c r="CW43" s="108"/>
      <c r="CX43" s="108"/>
      <c r="CY43" s="108"/>
      <c r="CZ43" s="108"/>
      <c r="DA43" s="108"/>
      <c r="DB43" s="108"/>
      <c r="DC43" s="108"/>
      <c r="DD43" s="108"/>
      <c r="DE43" s="108"/>
      <c r="DF43" s="108"/>
      <c r="DG43" s="108"/>
      <c r="DH43" s="108"/>
      <c r="DI43" s="108"/>
    </row>
    <row r="44" spans="1:113" s="7" customFormat="1">
      <c r="A44" s="8"/>
      <c r="B44" s="135"/>
      <c r="C44" s="136"/>
      <c r="D44" s="137"/>
      <c r="E44" s="135"/>
      <c r="F44" s="136"/>
      <c r="G44" s="137"/>
      <c r="H44" s="135"/>
      <c r="I44" s="136"/>
      <c r="J44" s="137"/>
      <c r="K44" s="135"/>
      <c r="L44" s="136"/>
      <c r="M44" s="137"/>
      <c r="N44" s="135"/>
      <c r="O44" s="136"/>
      <c r="P44" s="137"/>
      <c r="Q44" s="135"/>
      <c r="R44" s="136"/>
      <c r="S44" s="137"/>
      <c r="T44" s="135"/>
      <c r="U44" s="136"/>
      <c r="V44" s="137"/>
      <c r="W44" s="135"/>
      <c r="X44" s="136"/>
      <c r="Y44" s="137"/>
      <c r="Z44" s="135"/>
      <c r="AA44" s="136"/>
      <c r="AB44" s="137"/>
      <c r="AC44" s="135"/>
      <c r="AD44" s="136"/>
      <c r="AE44" s="137"/>
      <c r="AF44" s="135"/>
      <c r="AG44" s="136"/>
      <c r="AH44" s="137"/>
      <c r="AI44" s="135"/>
      <c r="AJ44" s="136"/>
      <c r="AK44" s="137"/>
      <c r="AL44" s="135"/>
      <c r="AM44" s="136"/>
      <c r="AN44" s="137"/>
      <c r="AO44" s="135"/>
      <c r="AP44" s="136"/>
      <c r="AQ44" s="137"/>
      <c r="AR44" s="135"/>
      <c r="AS44" s="136"/>
      <c r="AT44" s="137"/>
      <c r="AU44" s="135"/>
      <c r="AV44" s="136"/>
      <c r="AW44" s="137"/>
      <c r="AX44" s="135"/>
      <c r="AY44" s="136"/>
      <c r="AZ44" s="137"/>
      <c r="BA44" s="135"/>
      <c r="BB44" s="136"/>
      <c r="BC44" s="137"/>
      <c r="BD44" s="135"/>
      <c r="BE44" s="136"/>
      <c r="BF44" s="137"/>
      <c r="BG44" s="135"/>
      <c r="BH44" s="136"/>
      <c r="BI44" s="137"/>
      <c r="BJ44" s="135"/>
      <c r="BK44" s="136"/>
      <c r="BL44" s="137"/>
      <c r="BM44" s="135"/>
      <c r="BN44" s="136"/>
      <c r="BO44" s="137"/>
      <c r="BP44" s="135"/>
      <c r="BQ44" s="136"/>
      <c r="BR44" s="137"/>
      <c r="BS44" s="135"/>
      <c r="BT44" s="136"/>
      <c r="BU44" s="137"/>
      <c r="BV44" s="135"/>
      <c r="BW44" s="136"/>
      <c r="BX44" s="137"/>
      <c r="BY44" s="128"/>
      <c r="BZ44" s="129"/>
      <c r="CA44" s="130"/>
      <c r="CB44" s="135"/>
      <c r="CC44" s="136"/>
      <c r="CD44" s="137"/>
      <c r="CE44" s="135"/>
      <c r="CF44" s="136"/>
      <c r="CG44" s="137"/>
      <c r="CH44" s="135"/>
      <c r="CI44" s="136"/>
      <c r="CJ44" s="137"/>
      <c r="CK44" s="135"/>
      <c r="CL44" s="136"/>
      <c r="CM44" s="137"/>
      <c r="CN44" s="135"/>
      <c r="CO44" s="136"/>
      <c r="CP44" s="137"/>
      <c r="CQ44" s="135"/>
      <c r="CR44" s="136"/>
      <c r="CS44" s="137"/>
      <c r="CT44" s="108"/>
      <c r="CU44" s="108"/>
      <c r="CV44" s="108"/>
      <c r="CW44" s="108"/>
      <c r="CX44" s="108"/>
      <c r="CY44" s="108"/>
      <c r="CZ44" s="108"/>
      <c r="DA44" s="108"/>
      <c r="DB44" s="108"/>
      <c r="DC44" s="108"/>
      <c r="DD44" s="108"/>
      <c r="DE44" s="108"/>
      <c r="DF44" s="108"/>
      <c r="DG44" s="108"/>
      <c r="DH44" s="108"/>
      <c r="DI44" s="108"/>
    </row>
    <row r="45" spans="1:113" s="7" customFormat="1" ht="12.75" customHeight="1">
      <c r="A45" s="186" t="s">
        <v>399</v>
      </c>
      <c r="B45" s="135" t="s">
        <v>4</v>
      </c>
      <c r="C45" s="136"/>
      <c r="D45" s="137"/>
      <c r="E45" s="135" t="s">
        <v>5</v>
      </c>
      <c r="F45" s="136"/>
      <c r="G45" s="137"/>
      <c r="H45" s="135" t="s">
        <v>4</v>
      </c>
      <c r="I45" s="136"/>
      <c r="J45" s="137"/>
      <c r="K45" s="135" t="s">
        <v>5</v>
      </c>
      <c r="L45" s="136"/>
      <c r="M45" s="137"/>
      <c r="N45" s="135" t="s">
        <v>4</v>
      </c>
      <c r="O45" s="136"/>
      <c r="P45" s="137"/>
      <c r="Q45" s="135" t="s">
        <v>5</v>
      </c>
      <c r="R45" s="136"/>
      <c r="S45" s="137"/>
      <c r="T45" s="135" t="s">
        <v>4</v>
      </c>
      <c r="U45" s="136"/>
      <c r="V45" s="137"/>
      <c r="W45" s="135" t="s">
        <v>5</v>
      </c>
      <c r="X45" s="136"/>
      <c r="Y45" s="137"/>
      <c r="Z45" s="135" t="s">
        <v>4</v>
      </c>
      <c r="AA45" s="136"/>
      <c r="AB45" s="137"/>
      <c r="AC45" s="135" t="s">
        <v>5</v>
      </c>
      <c r="AD45" s="136"/>
      <c r="AE45" s="137"/>
      <c r="AF45" s="135" t="s">
        <v>4</v>
      </c>
      <c r="AG45" s="136"/>
      <c r="AH45" s="137"/>
      <c r="AI45" s="135" t="s">
        <v>5</v>
      </c>
      <c r="AJ45" s="136"/>
      <c r="AK45" s="137"/>
      <c r="AL45" s="135" t="s">
        <v>4</v>
      </c>
      <c r="AM45" s="136"/>
      <c r="AN45" s="137"/>
      <c r="AO45" s="135" t="s">
        <v>5</v>
      </c>
      <c r="AP45" s="136"/>
      <c r="AQ45" s="137"/>
      <c r="AR45" s="135" t="s">
        <v>4</v>
      </c>
      <c r="AS45" s="136"/>
      <c r="AT45" s="137"/>
      <c r="AU45" s="135" t="s">
        <v>5</v>
      </c>
      <c r="AV45" s="136"/>
      <c r="AW45" s="137"/>
      <c r="AX45" s="135" t="s">
        <v>4</v>
      </c>
      <c r="AY45" s="136"/>
      <c r="AZ45" s="137"/>
      <c r="BA45" s="135" t="s">
        <v>5</v>
      </c>
      <c r="BB45" s="136"/>
      <c r="BC45" s="137"/>
      <c r="BD45" s="135" t="s">
        <v>4</v>
      </c>
      <c r="BE45" s="136"/>
      <c r="BF45" s="137"/>
      <c r="BG45" s="135" t="s">
        <v>5</v>
      </c>
      <c r="BH45" s="136"/>
      <c r="BI45" s="137"/>
      <c r="BJ45" s="135" t="s">
        <v>4</v>
      </c>
      <c r="BK45" s="136"/>
      <c r="BL45" s="137"/>
      <c r="BM45" s="135" t="s">
        <v>5</v>
      </c>
      <c r="BN45" s="136"/>
      <c r="BO45" s="137"/>
      <c r="BP45" s="135" t="s">
        <v>4</v>
      </c>
      <c r="BQ45" s="136"/>
      <c r="BR45" s="137"/>
      <c r="BS45" s="135" t="s">
        <v>5</v>
      </c>
      <c r="BT45" s="136"/>
      <c r="BU45" s="137"/>
      <c r="BV45" s="135" t="s">
        <v>4</v>
      </c>
      <c r="BW45" s="136"/>
      <c r="BX45" s="137"/>
      <c r="BY45" s="135" t="s">
        <v>5</v>
      </c>
      <c r="BZ45" s="136"/>
      <c r="CA45" s="137"/>
      <c r="CB45" s="135" t="s">
        <v>4</v>
      </c>
      <c r="CC45" s="136"/>
      <c r="CD45" s="137"/>
      <c r="CE45" s="135" t="s">
        <v>5</v>
      </c>
      <c r="CF45" s="136"/>
      <c r="CG45" s="137"/>
      <c r="CH45" s="135" t="s">
        <v>4</v>
      </c>
      <c r="CI45" s="136"/>
      <c r="CJ45" s="137"/>
      <c r="CK45" s="135" t="s">
        <v>5</v>
      </c>
      <c r="CL45" s="136"/>
      <c r="CM45" s="137"/>
      <c r="CN45" s="135" t="s">
        <v>4</v>
      </c>
      <c r="CO45" s="136"/>
      <c r="CP45" s="137"/>
      <c r="CQ45" s="135" t="s">
        <v>5</v>
      </c>
      <c r="CR45" s="136"/>
      <c r="CS45" s="137"/>
      <c r="CT45" s="144"/>
      <c r="CU45" s="144"/>
      <c r="CV45" s="144"/>
      <c r="CW45" s="144"/>
      <c r="CX45" s="144"/>
      <c r="CY45" s="144"/>
      <c r="CZ45" s="144"/>
      <c r="DA45" s="144"/>
      <c r="DB45" s="144"/>
      <c r="DC45" s="144"/>
      <c r="DD45" s="144"/>
      <c r="DE45" s="144"/>
      <c r="DF45" s="144"/>
      <c r="DG45" s="144"/>
      <c r="DH45" s="144"/>
      <c r="DI45" s="144"/>
    </row>
    <row r="46" spans="1:113" s="7" customFormat="1" ht="12.75" customHeight="1">
      <c r="A46" s="191"/>
      <c r="B46" s="131" t="s">
        <v>333</v>
      </c>
      <c r="C46" s="132"/>
      <c r="D46" s="133"/>
      <c r="E46" s="128">
        <v>24.155899999999999</v>
      </c>
      <c r="F46" s="129"/>
      <c r="G46" s="130"/>
      <c r="H46" s="131" t="s">
        <v>333</v>
      </c>
      <c r="I46" s="132"/>
      <c r="J46" s="133"/>
      <c r="K46" s="128">
        <v>23.323599999999999</v>
      </c>
      <c r="L46" s="129"/>
      <c r="M46" s="130"/>
      <c r="N46" s="131" t="s">
        <v>333</v>
      </c>
      <c r="O46" s="132"/>
      <c r="P46" s="133"/>
      <c r="Q46" s="128">
        <v>15.129099999999999</v>
      </c>
      <c r="R46" s="129"/>
      <c r="S46" s="130"/>
      <c r="T46" s="131" t="s">
        <v>333</v>
      </c>
      <c r="U46" s="132"/>
      <c r="V46" s="133"/>
      <c r="W46" s="128">
        <v>72.045299999999997</v>
      </c>
      <c r="X46" s="129"/>
      <c r="Y46" s="130"/>
      <c r="Z46" s="131" t="s">
        <v>341</v>
      </c>
      <c r="AA46" s="132"/>
      <c r="AB46" s="133"/>
      <c r="AC46" s="128">
        <v>22.87</v>
      </c>
      <c r="AD46" s="129"/>
      <c r="AE46" s="130"/>
      <c r="AF46" s="131" t="s">
        <v>333</v>
      </c>
      <c r="AG46" s="132"/>
      <c r="AH46" s="133"/>
      <c r="AI46" s="128">
        <v>25.034400000000002</v>
      </c>
      <c r="AJ46" s="129"/>
      <c r="AK46" s="130"/>
      <c r="AL46" s="131" t="s">
        <v>333</v>
      </c>
      <c r="AM46" s="132"/>
      <c r="AN46" s="133"/>
      <c r="AO46" s="128">
        <v>28.572099999999999</v>
      </c>
      <c r="AP46" s="129"/>
      <c r="AQ46" s="130"/>
      <c r="AR46" s="131" t="s">
        <v>333</v>
      </c>
      <c r="AS46" s="132"/>
      <c r="AT46" s="133"/>
      <c r="AU46" s="128">
        <v>22.204599999999999</v>
      </c>
      <c r="AV46" s="129"/>
      <c r="AW46" s="130"/>
      <c r="AX46" s="131" t="s">
        <v>333</v>
      </c>
      <c r="AY46" s="132"/>
      <c r="AZ46" s="133"/>
      <c r="BA46" s="128">
        <v>25.0853</v>
      </c>
      <c r="BB46" s="129"/>
      <c r="BC46" s="130"/>
      <c r="BD46" s="131" t="s">
        <v>333</v>
      </c>
      <c r="BE46" s="132"/>
      <c r="BF46" s="133"/>
      <c r="BG46" s="128">
        <v>28.4941</v>
      </c>
      <c r="BH46" s="129"/>
      <c r="BI46" s="130"/>
      <c r="BJ46" s="131" t="s">
        <v>333</v>
      </c>
      <c r="BK46" s="132"/>
      <c r="BL46" s="133"/>
      <c r="BM46" s="128">
        <v>20.6479</v>
      </c>
      <c r="BN46" s="129"/>
      <c r="BO46" s="130"/>
      <c r="BP46" s="131" t="s">
        <v>333</v>
      </c>
      <c r="BQ46" s="132"/>
      <c r="BR46" s="133"/>
      <c r="BS46" s="128">
        <v>23.618300000000001</v>
      </c>
      <c r="BT46" s="129"/>
      <c r="BU46" s="130"/>
      <c r="BV46" s="131" t="s">
        <v>163</v>
      </c>
      <c r="BW46" s="132"/>
      <c r="BX46" s="133"/>
      <c r="BY46" s="128">
        <v>21.558299999999999</v>
      </c>
      <c r="BZ46" s="129"/>
      <c r="CA46" s="130"/>
      <c r="CB46" s="131" t="s">
        <v>333</v>
      </c>
      <c r="CC46" s="132"/>
      <c r="CD46" s="133"/>
      <c r="CE46" s="128">
        <v>25.207100000000001</v>
      </c>
      <c r="CF46" s="129"/>
      <c r="CG46" s="130"/>
      <c r="CH46" s="131" t="s">
        <v>179</v>
      </c>
      <c r="CI46" s="132"/>
      <c r="CJ46" s="133"/>
      <c r="CK46" s="128">
        <v>24.793099999999999</v>
      </c>
      <c r="CL46" s="129"/>
      <c r="CM46" s="130"/>
      <c r="CN46" s="131" t="s">
        <v>163</v>
      </c>
      <c r="CO46" s="132"/>
      <c r="CP46" s="133"/>
      <c r="CQ46" s="128">
        <v>20.820699999999999</v>
      </c>
      <c r="CR46" s="129"/>
      <c r="CS46" s="130"/>
      <c r="CT46" s="108"/>
      <c r="CU46" s="108"/>
      <c r="CV46" s="108"/>
      <c r="CW46" s="108"/>
      <c r="CX46" s="108"/>
      <c r="CY46" s="108"/>
      <c r="CZ46" s="108"/>
      <c r="DA46" s="108"/>
      <c r="DB46" s="108"/>
      <c r="DC46" s="108"/>
      <c r="DD46" s="108"/>
      <c r="DE46" s="108"/>
      <c r="DF46" s="108"/>
      <c r="DG46" s="108"/>
      <c r="DH46" s="108"/>
      <c r="DI46" s="108"/>
    </row>
    <row r="47" spans="1:113" s="7" customFormat="1" ht="12.75" customHeight="1">
      <c r="A47" s="191"/>
      <c r="B47" s="131" t="s">
        <v>334</v>
      </c>
      <c r="C47" s="132"/>
      <c r="D47" s="133"/>
      <c r="E47" s="128">
        <v>15.3474</v>
      </c>
      <c r="F47" s="129"/>
      <c r="G47" s="130"/>
      <c r="H47" s="131" t="s">
        <v>334</v>
      </c>
      <c r="I47" s="132"/>
      <c r="J47" s="133"/>
      <c r="K47" s="128">
        <v>13.869300000000001</v>
      </c>
      <c r="L47" s="129"/>
      <c r="M47" s="130"/>
      <c r="N47" s="131" t="s">
        <v>334</v>
      </c>
      <c r="O47" s="132"/>
      <c r="P47" s="133"/>
      <c r="Q47" s="128">
        <v>9.5924999999999994</v>
      </c>
      <c r="R47" s="129"/>
      <c r="S47" s="130"/>
      <c r="T47" s="131" t="s">
        <v>340</v>
      </c>
      <c r="U47" s="132"/>
      <c r="V47" s="133"/>
      <c r="W47" s="128">
        <v>20.485499999999998</v>
      </c>
      <c r="X47" s="129"/>
      <c r="Y47" s="130"/>
      <c r="Z47" s="131" t="s">
        <v>337</v>
      </c>
      <c r="AA47" s="132"/>
      <c r="AB47" s="133"/>
      <c r="AC47" s="128">
        <v>14.7172</v>
      </c>
      <c r="AD47" s="129"/>
      <c r="AE47" s="130"/>
      <c r="AF47" s="131" t="s">
        <v>334</v>
      </c>
      <c r="AG47" s="132"/>
      <c r="AH47" s="133"/>
      <c r="AI47" s="128">
        <v>15.8695</v>
      </c>
      <c r="AJ47" s="129"/>
      <c r="AK47" s="130"/>
      <c r="AL47" s="131" t="s">
        <v>334</v>
      </c>
      <c r="AM47" s="132"/>
      <c r="AN47" s="133"/>
      <c r="AO47" s="128">
        <v>18.165400000000002</v>
      </c>
      <c r="AP47" s="129"/>
      <c r="AQ47" s="130"/>
      <c r="AR47" s="131" t="s">
        <v>334</v>
      </c>
      <c r="AS47" s="132"/>
      <c r="AT47" s="133"/>
      <c r="AU47" s="128">
        <v>13.9717</v>
      </c>
      <c r="AV47" s="129"/>
      <c r="AW47" s="130"/>
      <c r="AX47" s="131" t="s">
        <v>334</v>
      </c>
      <c r="AY47" s="132"/>
      <c r="AZ47" s="133"/>
      <c r="BA47" s="128">
        <v>15.703200000000001</v>
      </c>
      <c r="BB47" s="129"/>
      <c r="BC47" s="130"/>
      <c r="BD47" s="131" t="s">
        <v>334</v>
      </c>
      <c r="BE47" s="132"/>
      <c r="BF47" s="133"/>
      <c r="BG47" s="128">
        <v>18.331700000000001</v>
      </c>
      <c r="BH47" s="129"/>
      <c r="BI47" s="130"/>
      <c r="BJ47" s="131" t="s">
        <v>163</v>
      </c>
      <c r="BK47" s="132"/>
      <c r="BL47" s="133"/>
      <c r="BM47" s="128">
        <v>20.2347</v>
      </c>
      <c r="BN47" s="129"/>
      <c r="BO47" s="130"/>
      <c r="BP47" s="131" t="s">
        <v>334</v>
      </c>
      <c r="BQ47" s="132"/>
      <c r="BR47" s="133"/>
      <c r="BS47" s="128">
        <v>14.8956</v>
      </c>
      <c r="BT47" s="129"/>
      <c r="BU47" s="130"/>
      <c r="BV47" s="131" t="s">
        <v>333</v>
      </c>
      <c r="BW47" s="132"/>
      <c r="BX47" s="133"/>
      <c r="BY47" s="128">
        <v>17.528700000000001</v>
      </c>
      <c r="BZ47" s="129"/>
      <c r="CA47" s="130"/>
      <c r="CB47" s="131" t="s">
        <v>334</v>
      </c>
      <c r="CC47" s="132"/>
      <c r="CD47" s="133"/>
      <c r="CE47" s="128">
        <v>13.251899999999999</v>
      </c>
      <c r="CF47" s="129"/>
      <c r="CG47" s="130"/>
      <c r="CH47" s="131" t="s">
        <v>340</v>
      </c>
      <c r="CI47" s="132"/>
      <c r="CJ47" s="133"/>
      <c r="CK47" s="128">
        <v>14.615600000000001</v>
      </c>
      <c r="CL47" s="129"/>
      <c r="CM47" s="130"/>
      <c r="CN47" s="131" t="s">
        <v>333</v>
      </c>
      <c r="CO47" s="132"/>
      <c r="CP47" s="133"/>
      <c r="CQ47" s="128">
        <v>20.689800000000002</v>
      </c>
      <c r="CR47" s="129"/>
      <c r="CS47" s="130"/>
      <c r="CT47" s="108"/>
      <c r="CU47" s="108"/>
      <c r="CV47" s="108"/>
      <c r="CW47" s="108"/>
      <c r="CX47" s="108"/>
      <c r="CY47" s="108"/>
      <c r="CZ47" s="108"/>
      <c r="DA47" s="108"/>
      <c r="DB47" s="108"/>
      <c r="DC47" s="108"/>
      <c r="DD47" s="108"/>
      <c r="DE47" s="108"/>
      <c r="DF47" s="108"/>
      <c r="DG47" s="108"/>
      <c r="DH47" s="108"/>
      <c r="DI47" s="108"/>
    </row>
    <row r="48" spans="1:113" s="7" customFormat="1" ht="12.75" customHeight="1">
      <c r="A48" s="191"/>
      <c r="B48" s="131" t="s">
        <v>335</v>
      </c>
      <c r="C48" s="132"/>
      <c r="D48" s="133"/>
      <c r="E48" s="128">
        <v>9.8265999999999991</v>
      </c>
      <c r="F48" s="129"/>
      <c r="G48" s="130"/>
      <c r="H48" s="131" t="s">
        <v>340</v>
      </c>
      <c r="I48" s="132"/>
      <c r="J48" s="133"/>
      <c r="K48" s="128">
        <v>8.1285000000000007</v>
      </c>
      <c r="L48" s="129"/>
      <c r="M48" s="130"/>
      <c r="N48" s="131" t="s">
        <v>335</v>
      </c>
      <c r="O48" s="132"/>
      <c r="P48" s="133"/>
      <c r="Q48" s="128">
        <v>8.5629000000000008</v>
      </c>
      <c r="R48" s="129"/>
      <c r="S48" s="130"/>
      <c r="T48" s="131" t="s">
        <v>344</v>
      </c>
      <c r="U48" s="132"/>
      <c r="V48" s="133"/>
      <c r="W48" s="128">
        <v>5.1018999999999997</v>
      </c>
      <c r="X48" s="129"/>
      <c r="Y48" s="130"/>
      <c r="Z48" s="131" t="s">
        <v>339</v>
      </c>
      <c r="AA48" s="132"/>
      <c r="AB48" s="133"/>
      <c r="AC48" s="128">
        <v>9.0488999999999997</v>
      </c>
      <c r="AD48" s="129"/>
      <c r="AE48" s="130"/>
      <c r="AF48" s="131" t="s">
        <v>358</v>
      </c>
      <c r="AG48" s="132"/>
      <c r="AH48" s="133"/>
      <c r="AI48" s="128">
        <v>12.8461</v>
      </c>
      <c r="AJ48" s="129"/>
      <c r="AK48" s="130"/>
      <c r="AL48" s="131" t="s">
        <v>358</v>
      </c>
      <c r="AM48" s="132"/>
      <c r="AN48" s="133"/>
      <c r="AO48" s="128">
        <v>14.384499999999999</v>
      </c>
      <c r="AP48" s="129"/>
      <c r="AQ48" s="130"/>
      <c r="AR48" s="131" t="s">
        <v>358</v>
      </c>
      <c r="AS48" s="132"/>
      <c r="AT48" s="133"/>
      <c r="AU48" s="128">
        <v>11.3947</v>
      </c>
      <c r="AV48" s="129"/>
      <c r="AW48" s="130"/>
      <c r="AX48" s="131" t="s">
        <v>358</v>
      </c>
      <c r="AY48" s="132"/>
      <c r="AZ48" s="133"/>
      <c r="BA48" s="128">
        <v>12.863899999999999</v>
      </c>
      <c r="BB48" s="129"/>
      <c r="BC48" s="130"/>
      <c r="BD48" s="131" t="s">
        <v>358</v>
      </c>
      <c r="BE48" s="132"/>
      <c r="BF48" s="133"/>
      <c r="BG48" s="128">
        <v>14.3939</v>
      </c>
      <c r="BH48" s="129"/>
      <c r="BI48" s="130"/>
      <c r="BJ48" s="131" t="s">
        <v>334</v>
      </c>
      <c r="BK48" s="132"/>
      <c r="BL48" s="133"/>
      <c r="BM48" s="128">
        <v>13.447100000000001</v>
      </c>
      <c r="BN48" s="129"/>
      <c r="BO48" s="130"/>
      <c r="BP48" s="131" t="s">
        <v>359</v>
      </c>
      <c r="BQ48" s="132"/>
      <c r="BR48" s="133"/>
      <c r="BS48" s="128">
        <v>7.6387</v>
      </c>
      <c r="BT48" s="129"/>
      <c r="BU48" s="130"/>
      <c r="BV48" s="131" t="s">
        <v>334</v>
      </c>
      <c r="BW48" s="132"/>
      <c r="BX48" s="133"/>
      <c r="BY48" s="128">
        <v>12.260999999999999</v>
      </c>
      <c r="BZ48" s="129"/>
      <c r="CA48" s="130"/>
      <c r="CB48" s="131" t="s">
        <v>163</v>
      </c>
      <c r="CC48" s="132"/>
      <c r="CD48" s="133"/>
      <c r="CE48" s="128">
        <v>11.758900000000001</v>
      </c>
      <c r="CF48" s="129"/>
      <c r="CG48" s="130"/>
      <c r="CH48" s="131" t="s">
        <v>346</v>
      </c>
      <c r="CI48" s="132"/>
      <c r="CJ48" s="133"/>
      <c r="CK48" s="128">
        <v>7.9877000000000002</v>
      </c>
      <c r="CL48" s="129"/>
      <c r="CM48" s="130"/>
      <c r="CN48" s="131" t="s">
        <v>340</v>
      </c>
      <c r="CO48" s="132"/>
      <c r="CP48" s="133"/>
      <c r="CQ48" s="128">
        <v>13.314399999999999</v>
      </c>
      <c r="CR48" s="129"/>
      <c r="CS48" s="130"/>
      <c r="CT48" s="108"/>
      <c r="CU48" s="108"/>
      <c r="CV48" s="108"/>
      <c r="CW48" s="108"/>
      <c r="CX48" s="108"/>
      <c r="CY48" s="108"/>
      <c r="CZ48" s="108"/>
      <c r="DA48" s="108"/>
      <c r="DB48" s="108"/>
      <c r="DC48" s="108"/>
      <c r="DD48" s="108"/>
      <c r="DE48" s="108"/>
      <c r="DF48" s="108"/>
      <c r="DG48" s="108"/>
      <c r="DH48" s="108"/>
      <c r="DI48" s="108"/>
    </row>
    <row r="49" spans="1:113" s="7" customFormat="1" ht="12.75" customHeight="1">
      <c r="A49" s="191"/>
      <c r="B49" s="131" t="s">
        <v>337</v>
      </c>
      <c r="C49" s="132"/>
      <c r="D49" s="133"/>
      <c r="E49" s="128">
        <v>5.0015999999999998</v>
      </c>
      <c r="F49" s="129"/>
      <c r="G49" s="130"/>
      <c r="H49" s="131" t="s">
        <v>358</v>
      </c>
      <c r="I49" s="132"/>
      <c r="J49" s="133"/>
      <c r="K49" s="128">
        <v>7.3475999999999999</v>
      </c>
      <c r="L49" s="129"/>
      <c r="M49" s="130"/>
      <c r="N49" s="131" t="s">
        <v>343</v>
      </c>
      <c r="O49" s="132"/>
      <c r="P49" s="133"/>
      <c r="Q49" s="128">
        <v>8.2513000000000005</v>
      </c>
      <c r="R49" s="129"/>
      <c r="S49" s="130"/>
      <c r="T49" s="131" t="s">
        <v>55</v>
      </c>
      <c r="U49" s="132"/>
      <c r="V49" s="133"/>
      <c r="W49" s="128">
        <v>2.3673000000000002</v>
      </c>
      <c r="X49" s="129"/>
      <c r="Y49" s="130"/>
      <c r="Z49" s="131" t="s">
        <v>360</v>
      </c>
      <c r="AA49" s="132"/>
      <c r="AB49" s="133"/>
      <c r="AC49" s="128">
        <v>8.9215999999999998</v>
      </c>
      <c r="AD49" s="129"/>
      <c r="AE49" s="130"/>
      <c r="AF49" s="131" t="s">
        <v>340</v>
      </c>
      <c r="AG49" s="132"/>
      <c r="AH49" s="133"/>
      <c r="AI49" s="128">
        <v>9.0526999999999997</v>
      </c>
      <c r="AJ49" s="129"/>
      <c r="AK49" s="130"/>
      <c r="AL49" s="131" t="s">
        <v>340</v>
      </c>
      <c r="AM49" s="132"/>
      <c r="AN49" s="133"/>
      <c r="AO49" s="128">
        <v>10.4536</v>
      </c>
      <c r="AP49" s="129"/>
      <c r="AQ49" s="130"/>
      <c r="AR49" s="131" t="s">
        <v>340</v>
      </c>
      <c r="AS49" s="132"/>
      <c r="AT49" s="133"/>
      <c r="AU49" s="128">
        <v>9.0869</v>
      </c>
      <c r="AV49" s="129"/>
      <c r="AW49" s="130"/>
      <c r="AX49" s="131" t="s">
        <v>340</v>
      </c>
      <c r="AY49" s="132"/>
      <c r="AZ49" s="133"/>
      <c r="BA49" s="128">
        <v>9.0417000000000005</v>
      </c>
      <c r="BB49" s="129"/>
      <c r="BC49" s="130"/>
      <c r="BD49" s="131" t="s">
        <v>340</v>
      </c>
      <c r="BE49" s="132"/>
      <c r="BF49" s="133"/>
      <c r="BG49" s="128">
        <v>10.4328</v>
      </c>
      <c r="BH49" s="129"/>
      <c r="BI49" s="130"/>
      <c r="BJ49" s="131" t="s">
        <v>335</v>
      </c>
      <c r="BK49" s="132"/>
      <c r="BL49" s="133"/>
      <c r="BM49" s="128">
        <v>5.9002999999999997</v>
      </c>
      <c r="BN49" s="129"/>
      <c r="BO49" s="130"/>
      <c r="BP49" s="131" t="s">
        <v>343</v>
      </c>
      <c r="BQ49" s="132"/>
      <c r="BR49" s="133"/>
      <c r="BS49" s="128">
        <v>5.7042999999999999</v>
      </c>
      <c r="BT49" s="129"/>
      <c r="BU49" s="130"/>
      <c r="BV49" s="131" t="s">
        <v>335</v>
      </c>
      <c r="BW49" s="132"/>
      <c r="BX49" s="133"/>
      <c r="BY49" s="128">
        <v>7.1119000000000003</v>
      </c>
      <c r="BZ49" s="129"/>
      <c r="CA49" s="130"/>
      <c r="CB49" s="131" t="s">
        <v>344</v>
      </c>
      <c r="CC49" s="132"/>
      <c r="CD49" s="133"/>
      <c r="CE49" s="128">
        <v>5.0509000000000004</v>
      </c>
      <c r="CF49" s="129"/>
      <c r="CG49" s="130"/>
      <c r="CH49" s="131" t="s">
        <v>333</v>
      </c>
      <c r="CI49" s="132"/>
      <c r="CJ49" s="133"/>
      <c r="CK49" s="128">
        <v>7.39</v>
      </c>
      <c r="CL49" s="129"/>
      <c r="CM49" s="130"/>
      <c r="CN49" s="131" t="s">
        <v>334</v>
      </c>
      <c r="CO49" s="132"/>
      <c r="CP49" s="133"/>
      <c r="CQ49" s="128">
        <v>10.3775</v>
      </c>
      <c r="CR49" s="129"/>
      <c r="CS49" s="130"/>
      <c r="CT49" s="108"/>
      <c r="CU49" s="108"/>
      <c r="CV49" s="108"/>
      <c r="CW49" s="108"/>
      <c r="CX49" s="108"/>
      <c r="CY49" s="108"/>
      <c r="CZ49" s="108"/>
      <c r="DA49" s="108"/>
      <c r="DB49" s="108"/>
      <c r="DC49" s="108"/>
      <c r="DD49" s="108"/>
      <c r="DE49" s="108"/>
      <c r="DF49" s="108"/>
      <c r="DG49" s="108"/>
      <c r="DH49" s="108"/>
      <c r="DI49" s="108"/>
    </row>
    <row r="50" spans="1:113" s="7" customFormat="1" ht="12.75" customHeight="1">
      <c r="A50" s="191"/>
      <c r="B50" s="131" t="s">
        <v>336</v>
      </c>
      <c r="C50" s="132"/>
      <c r="D50" s="133"/>
      <c r="E50" s="128">
        <v>3.9925999999999999</v>
      </c>
      <c r="F50" s="129"/>
      <c r="G50" s="130"/>
      <c r="H50" s="131" t="s">
        <v>346</v>
      </c>
      <c r="I50" s="132"/>
      <c r="J50" s="133"/>
      <c r="K50" s="128">
        <v>5.5090000000000003</v>
      </c>
      <c r="L50" s="129"/>
      <c r="M50" s="130"/>
      <c r="N50" s="131" t="s">
        <v>339</v>
      </c>
      <c r="O50" s="132"/>
      <c r="P50" s="133"/>
      <c r="Q50" s="128">
        <v>5.3320999999999996</v>
      </c>
      <c r="R50" s="129"/>
      <c r="S50" s="130"/>
      <c r="T50" s="131"/>
      <c r="U50" s="132"/>
      <c r="V50" s="133"/>
      <c r="W50" s="128"/>
      <c r="X50" s="129"/>
      <c r="Y50" s="130"/>
      <c r="Z50" s="131" t="s">
        <v>355</v>
      </c>
      <c r="AA50" s="132"/>
      <c r="AB50" s="133"/>
      <c r="AC50" s="128">
        <v>8.8658000000000001</v>
      </c>
      <c r="AD50" s="129"/>
      <c r="AE50" s="130"/>
      <c r="AF50" s="131" t="s">
        <v>342</v>
      </c>
      <c r="AG50" s="132"/>
      <c r="AH50" s="133"/>
      <c r="AI50" s="128">
        <v>6.1379999999999999</v>
      </c>
      <c r="AJ50" s="129"/>
      <c r="AK50" s="130"/>
      <c r="AL50" s="131" t="s">
        <v>342</v>
      </c>
      <c r="AM50" s="132"/>
      <c r="AN50" s="133"/>
      <c r="AO50" s="128">
        <v>7.0968</v>
      </c>
      <c r="AP50" s="129"/>
      <c r="AQ50" s="130"/>
      <c r="AR50" s="131" t="s">
        <v>342</v>
      </c>
      <c r="AS50" s="132"/>
      <c r="AT50" s="133"/>
      <c r="AU50" s="128">
        <v>5.2766999999999999</v>
      </c>
      <c r="AV50" s="129"/>
      <c r="AW50" s="130"/>
      <c r="AX50" s="131" t="s">
        <v>342</v>
      </c>
      <c r="AY50" s="132"/>
      <c r="AZ50" s="133"/>
      <c r="BA50" s="128">
        <v>6.1582999999999997</v>
      </c>
      <c r="BB50" s="129"/>
      <c r="BC50" s="130"/>
      <c r="BD50" s="131" t="s">
        <v>342</v>
      </c>
      <c r="BE50" s="132"/>
      <c r="BF50" s="133"/>
      <c r="BG50" s="128">
        <v>7.0815000000000001</v>
      </c>
      <c r="BH50" s="129"/>
      <c r="BI50" s="130"/>
      <c r="BJ50" s="131" t="s">
        <v>340</v>
      </c>
      <c r="BK50" s="132"/>
      <c r="BL50" s="133"/>
      <c r="BM50" s="128">
        <v>4.9507000000000003</v>
      </c>
      <c r="BN50" s="129"/>
      <c r="BO50" s="130"/>
      <c r="BP50" s="131" t="s">
        <v>335</v>
      </c>
      <c r="BQ50" s="132"/>
      <c r="BR50" s="133"/>
      <c r="BS50" s="128">
        <v>5.2068000000000003</v>
      </c>
      <c r="BT50" s="129"/>
      <c r="BU50" s="130"/>
      <c r="BV50" s="131" t="s">
        <v>359</v>
      </c>
      <c r="BW50" s="132"/>
      <c r="BX50" s="133"/>
      <c r="BY50" s="128">
        <v>6.4252000000000002</v>
      </c>
      <c r="BZ50" s="129"/>
      <c r="CA50" s="130"/>
      <c r="CB50" s="131" t="s">
        <v>336</v>
      </c>
      <c r="CC50" s="132"/>
      <c r="CD50" s="133"/>
      <c r="CE50" s="128">
        <v>4.9720000000000004</v>
      </c>
      <c r="CF50" s="129"/>
      <c r="CG50" s="130"/>
      <c r="CH50" s="131" t="s">
        <v>55</v>
      </c>
      <c r="CI50" s="132"/>
      <c r="CJ50" s="133"/>
      <c r="CK50" s="128">
        <v>6.6849999999999996</v>
      </c>
      <c r="CL50" s="129"/>
      <c r="CM50" s="130"/>
      <c r="CN50" s="131" t="s">
        <v>358</v>
      </c>
      <c r="CO50" s="132"/>
      <c r="CP50" s="133"/>
      <c r="CQ50" s="128">
        <v>8.3775999999999993</v>
      </c>
      <c r="CR50" s="129"/>
      <c r="CS50" s="130"/>
      <c r="CT50" s="108"/>
      <c r="CU50" s="108"/>
      <c r="CV50" s="108"/>
      <c r="CW50" s="108"/>
      <c r="CX50" s="108"/>
      <c r="CY50" s="108"/>
      <c r="CZ50" s="108"/>
      <c r="DA50" s="108"/>
      <c r="DB50" s="108"/>
      <c r="DC50" s="108"/>
      <c r="DD50" s="108"/>
      <c r="DE50" s="108"/>
      <c r="DF50" s="108"/>
      <c r="DG50" s="108"/>
      <c r="DH50" s="108"/>
      <c r="DI50" s="108"/>
    </row>
    <row r="51" spans="1:113" s="7" customFormat="1" ht="12.75" customHeight="1">
      <c r="A51" s="191"/>
      <c r="B51" s="131" t="s">
        <v>55</v>
      </c>
      <c r="C51" s="132"/>
      <c r="D51" s="133"/>
      <c r="E51" s="128">
        <v>3.8780999999999999</v>
      </c>
      <c r="F51" s="129"/>
      <c r="G51" s="130"/>
      <c r="H51" s="131" t="s">
        <v>335</v>
      </c>
      <c r="I51" s="132"/>
      <c r="J51" s="133"/>
      <c r="K51" s="128">
        <v>4.2843</v>
      </c>
      <c r="L51" s="129"/>
      <c r="M51" s="130"/>
      <c r="N51" s="131" t="s">
        <v>336</v>
      </c>
      <c r="O51" s="132"/>
      <c r="P51" s="133"/>
      <c r="Q51" s="128">
        <v>5.1711999999999998</v>
      </c>
      <c r="R51" s="129"/>
      <c r="S51" s="130"/>
      <c r="T51" s="131"/>
      <c r="U51" s="132"/>
      <c r="V51" s="133"/>
      <c r="W51" s="128"/>
      <c r="X51" s="129"/>
      <c r="Y51" s="130"/>
      <c r="Z51" s="131" t="s">
        <v>358</v>
      </c>
      <c r="AA51" s="132"/>
      <c r="AB51" s="133"/>
      <c r="AC51" s="128">
        <v>7.4781000000000004</v>
      </c>
      <c r="AD51" s="129"/>
      <c r="AE51" s="130"/>
      <c r="AF51" s="131" t="s">
        <v>346</v>
      </c>
      <c r="AG51" s="132"/>
      <c r="AH51" s="133"/>
      <c r="AI51" s="128">
        <v>5.5650000000000004</v>
      </c>
      <c r="AJ51" s="129"/>
      <c r="AK51" s="130"/>
      <c r="AL51" s="131" t="s">
        <v>335</v>
      </c>
      <c r="AM51" s="132"/>
      <c r="AN51" s="133"/>
      <c r="AO51" s="128">
        <v>3.4944000000000002</v>
      </c>
      <c r="AP51" s="129"/>
      <c r="AQ51" s="130"/>
      <c r="AR51" s="131" t="s">
        <v>346</v>
      </c>
      <c r="AS51" s="132"/>
      <c r="AT51" s="133"/>
      <c r="AU51" s="128">
        <v>4.8666999999999998</v>
      </c>
      <c r="AV51" s="129"/>
      <c r="AW51" s="130"/>
      <c r="AX51" s="131" t="s">
        <v>346</v>
      </c>
      <c r="AY51" s="132"/>
      <c r="AZ51" s="133"/>
      <c r="BA51" s="128">
        <v>5.6489000000000003</v>
      </c>
      <c r="BB51" s="129"/>
      <c r="BC51" s="130"/>
      <c r="BD51" s="131" t="s">
        <v>335</v>
      </c>
      <c r="BE51" s="132"/>
      <c r="BF51" s="133"/>
      <c r="BG51" s="128">
        <v>3.5095999999999998</v>
      </c>
      <c r="BH51" s="129"/>
      <c r="BI51" s="130"/>
      <c r="BJ51" s="131" t="s">
        <v>336</v>
      </c>
      <c r="BK51" s="132"/>
      <c r="BL51" s="133"/>
      <c r="BM51" s="128">
        <v>3.9422999999999999</v>
      </c>
      <c r="BN51" s="129"/>
      <c r="BO51" s="130"/>
      <c r="BP51" s="131" t="s">
        <v>358</v>
      </c>
      <c r="BQ51" s="132"/>
      <c r="BR51" s="133"/>
      <c r="BS51" s="128">
        <v>4.8960999999999997</v>
      </c>
      <c r="BT51" s="129"/>
      <c r="BU51" s="130"/>
      <c r="BV51" s="131" t="s">
        <v>343</v>
      </c>
      <c r="BW51" s="132"/>
      <c r="BX51" s="133"/>
      <c r="BY51" s="128">
        <v>5.9512999999999998</v>
      </c>
      <c r="BZ51" s="129"/>
      <c r="CA51" s="130"/>
      <c r="CB51" s="131" t="s">
        <v>358</v>
      </c>
      <c r="CC51" s="132"/>
      <c r="CD51" s="133"/>
      <c r="CE51" s="128">
        <v>4.8983999999999996</v>
      </c>
      <c r="CF51" s="129"/>
      <c r="CG51" s="130"/>
      <c r="CH51" s="131" t="s">
        <v>349</v>
      </c>
      <c r="CI51" s="132"/>
      <c r="CJ51" s="133"/>
      <c r="CK51" s="128">
        <v>6.5949</v>
      </c>
      <c r="CL51" s="129"/>
      <c r="CM51" s="130"/>
      <c r="CN51" s="131" t="s">
        <v>342</v>
      </c>
      <c r="CO51" s="132"/>
      <c r="CP51" s="133"/>
      <c r="CQ51" s="128">
        <v>4.6909000000000001</v>
      </c>
      <c r="CR51" s="129"/>
      <c r="CS51" s="130"/>
      <c r="CT51" s="108"/>
      <c r="CU51" s="108"/>
      <c r="CV51" s="108"/>
      <c r="CW51" s="108"/>
      <c r="CX51" s="108"/>
      <c r="CY51" s="108"/>
      <c r="CZ51" s="108"/>
      <c r="DA51" s="108"/>
      <c r="DB51" s="108"/>
      <c r="DC51" s="108"/>
      <c r="DD51" s="108"/>
      <c r="DE51" s="108"/>
      <c r="DF51" s="108"/>
      <c r="DG51" s="108"/>
      <c r="DH51" s="108"/>
      <c r="DI51" s="108"/>
    </row>
    <row r="52" spans="1:113" s="7" customFormat="1" ht="12.75" customHeight="1">
      <c r="A52" s="191"/>
      <c r="B52" s="131" t="s">
        <v>339</v>
      </c>
      <c r="C52" s="132"/>
      <c r="D52" s="133"/>
      <c r="E52" s="128">
        <v>3.3866000000000001</v>
      </c>
      <c r="F52" s="129"/>
      <c r="G52" s="130"/>
      <c r="H52" s="131" t="s">
        <v>336</v>
      </c>
      <c r="I52" s="132"/>
      <c r="J52" s="133"/>
      <c r="K52" s="128">
        <v>3.8466</v>
      </c>
      <c r="L52" s="129"/>
      <c r="M52" s="130"/>
      <c r="N52" s="131" t="s">
        <v>359</v>
      </c>
      <c r="O52" s="132"/>
      <c r="P52" s="133"/>
      <c r="Q52" s="128">
        <v>4.9943</v>
      </c>
      <c r="R52" s="129"/>
      <c r="S52" s="130"/>
      <c r="T52" s="131"/>
      <c r="U52" s="132"/>
      <c r="V52" s="133"/>
      <c r="W52" s="128"/>
      <c r="X52" s="129"/>
      <c r="Y52" s="130"/>
      <c r="Z52" s="131" t="s">
        <v>353</v>
      </c>
      <c r="AA52" s="132"/>
      <c r="AB52" s="133"/>
      <c r="AC52" s="128">
        <v>7.0913000000000004</v>
      </c>
      <c r="AD52" s="129"/>
      <c r="AE52" s="130"/>
      <c r="AF52" s="131" t="s">
        <v>336</v>
      </c>
      <c r="AG52" s="132"/>
      <c r="AH52" s="133"/>
      <c r="AI52" s="128">
        <v>3.3159999999999998</v>
      </c>
      <c r="AJ52" s="129"/>
      <c r="AK52" s="130"/>
      <c r="AL52" s="131" t="s">
        <v>346</v>
      </c>
      <c r="AM52" s="132"/>
      <c r="AN52" s="133"/>
      <c r="AO52" s="128">
        <v>3.2692000000000001</v>
      </c>
      <c r="AP52" s="129"/>
      <c r="AQ52" s="130"/>
      <c r="AR52" s="131" t="s">
        <v>336</v>
      </c>
      <c r="AS52" s="132"/>
      <c r="AT52" s="133"/>
      <c r="AU52" s="128">
        <v>3.6850000000000001</v>
      </c>
      <c r="AV52" s="129"/>
      <c r="AW52" s="130"/>
      <c r="AX52" s="131" t="s">
        <v>336</v>
      </c>
      <c r="AY52" s="132"/>
      <c r="AZ52" s="133"/>
      <c r="BA52" s="128">
        <v>3.3563000000000001</v>
      </c>
      <c r="BB52" s="129"/>
      <c r="BC52" s="130"/>
      <c r="BD52" s="131" t="s">
        <v>346</v>
      </c>
      <c r="BE52" s="132"/>
      <c r="BF52" s="133"/>
      <c r="BG52" s="128">
        <v>3.2471999999999999</v>
      </c>
      <c r="BH52" s="129"/>
      <c r="BI52" s="130"/>
      <c r="BJ52" s="131" t="s">
        <v>55</v>
      </c>
      <c r="BK52" s="132"/>
      <c r="BL52" s="133"/>
      <c r="BM52" s="128">
        <v>3.4211999999999998</v>
      </c>
      <c r="BN52" s="129"/>
      <c r="BO52" s="130"/>
      <c r="BP52" s="131" t="s">
        <v>336</v>
      </c>
      <c r="BQ52" s="132"/>
      <c r="BR52" s="133"/>
      <c r="BS52" s="128">
        <v>4.6433999999999997</v>
      </c>
      <c r="BT52" s="129"/>
      <c r="BU52" s="130"/>
      <c r="BV52" s="131" t="s">
        <v>340</v>
      </c>
      <c r="BW52" s="132"/>
      <c r="BX52" s="133"/>
      <c r="BY52" s="128">
        <v>4.7374999999999998</v>
      </c>
      <c r="BZ52" s="129"/>
      <c r="CA52" s="130"/>
      <c r="CB52" s="131" t="s">
        <v>346</v>
      </c>
      <c r="CC52" s="132"/>
      <c r="CD52" s="133"/>
      <c r="CE52" s="128">
        <v>3.2928999999999999</v>
      </c>
      <c r="CF52" s="129"/>
      <c r="CG52" s="130"/>
      <c r="CH52" s="131" t="s">
        <v>352</v>
      </c>
      <c r="CI52" s="132"/>
      <c r="CJ52" s="133"/>
      <c r="CK52" s="128">
        <v>5.5252999999999997</v>
      </c>
      <c r="CL52" s="129"/>
      <c r="CM52" s="130"/>
      <c r="CN52" s="131" t="s">
        <v>346</v>
      </c>
      <c r="CO52" s="132"/>
      <c r="CP52" s="133"/>
      <c r="CQ52" s="128">
        <v>4.1115000000000004</v>
      </c>
      <c r="CR52" s="129"/>
      <c r="CS52" s="130"/>
      <c r="CT52" s="108"/>
      <c r="CU52" s="108"/>
      <c r="CV52" s="108"/>
      <c r="CW52" s="108"/>
      <c r="CX52" s="108"/>
      <c r="CY52" s="108"/>
      <c r="CZ52" s="108"/>
      <c r="DA52" s="108"/>
      <c r="DB52" s="108"/>
      <c r="DC52" s="108"/>
      <c r="DD52" s="108"/>
      <c r="DE52" s="108"/>
      <c r="DF52" s="108"/>
      <c r="DG52" s="108"/>
      <c r="DH52" s="108"/>
      <c r="DI52" s="108"/>
    </row>
    <row r="53" spans="1:113" s="7" customFormat="1" ht="12.75" customHeight="1">
      <c r="A53" s="191"/>
      <c r="B53" s="131" t="s">
        <v>338</v>
      </c>
      <c r="C53" s="132"/>
      <c r="D53" s="133"/>
      <c r="E53" s="128">
        <v>3.331</v>
      </c>
      <c r="F53" s="129"/>
      <c r="G53" s="130"/>
      <c r="H53" s="131" t="s">
        <v>55</v>
      </c>
      <c r="I53" s="132"/>
      <c r="J53" s="133"/>
      <c r="K53" s="128">
        <v>3.5449999999999999</v>
      </c>
      <c r="L53" s="129"/>
      <c r="M53" s="130"/>
      <c r="N53" s="131" t="s">
        <v>341</v>
      </c>
      <c r="O53" s="132"/>
      <c r="P53" s="133"/>
      <c r="Q53" s="128">
        <v>4.7648000000000001</v>
      </c>
      <c r="R53" s="129"/>
      <c r="S53" s="130"/>
      <c r="T53" s="131"/>
      <c r="U53" s="132"/>
      <c r="V53" s="133"/>
      <c r="W53" s="128"/>
      <c r="X53" s="129"/>
      <c r="Y53" s="130"/>
      <c r="Z53" s="131" t="s">
        <v>338</v>
      </c>
      <c r="AA53" s="132"/>
      <c r="AB53" s="133"/>
      <c r="AC53" s="128">
        <v>6.8769</v>
      </c>
      <c r="AD53" s="129"/>
      <c r="AE53" s="130"/>
      <c r="AF53" s="131" t="s">
        <v>335</v>
      </c>
      <c r="AG53" s="132"/>
      <c r="AH53" s="133"/>
      <c r="AI53" s="128">
        <v>3.0524</v>
      </c>
      <c r="AJ53" s="129"/>
      <c r="AK53" s="130"/>
      <c r="AL53" s="131" t="s">
        <v>355</v>
      </c>
      <c r="AM53" s="132"/>
      <c r="AN53" s="133"/>
      <c r="AO53" s="128">
        <v>3.1501999999999999</v>
      </c>
      <c r="AP53" s="129"/>
      <c r="AQ53" s="130"/>
      <c r="AR53" s="131" t="s">
        <v>366</v>
      </c>
      <c r="AS53" s="132"/>
      <c r="AT53" s="133"/>
      <c r="AU53" s="128">
        <v>3.2368000000000001</v>
      </c>
      <c r="AV53" s="129"/>
      <c r="AW53" s="130"/>
      <c r="AX53" s="131" t="s">
        <v>335</v>
      </c>
      <c r="AY53" s="132"/>
      <c r="AZ53" s="133"/>
      <c r="BA53" s="128">
        <v>3.0366</v>
      </c>
      <c r="BB53" s="129"/>
      <c r="BC53" s="130"/>
      <c r="BD53" s="131" t="s">
        <v>355</v>
      </c>
      <c r="BE53" s="132"/>
      <c r="BF53" s="133"/>
      <c r="BG53" s="128">
        <v>3.1627000000000001</v>
      </c>
      <c r="BH53" s="129"/>
      <c r="BI53" s="130"/>
      <c r="BJ53" s="131" t="s">
        <v>344</v>
      </c>
      <c r="BK53" s="132"/>
      <c r="BL53" s="133"/>
      <c r="BM53" s="128">
        <v>3.1208</v>
      </c>
      <c r="BN53" s="129"/>
      <c r="BO53" s="130"/>
      <c r="BP53" s="131" t="s">
        <v>340</v>
      </c>
      <c r="BQ53" s="132"/>
      <c r="BR53" s="133"/>
      <c r="BS53" s="128">
        <v>3.9790000000000001</v>
      </c>
      <c r="BT53" s="129"/>
      <c r="BU53" s="130"/>
      <c r="BV53" s="131" t="s">
        <v>341</v>
      </c>
      <c r="BW53" s="132"/>
      <c r="BX53" s="133"/>
      <c r="BY53" s="128">
        <v>3.798</v>
      </c>
      <c r="BZ53" s="129"/>
      <c r="CA53" s="130"/>
      <c r="CB53" s="131" t="s">
        <v>345</v>
      </c>
      <c r="CC53" s="132"/>
      <c r="CD53" s="133"/>
      <c r="CE53" s="128">
        <v>2.9140999999999999</v>
      </c>
      <c r="CF53" s="129"/>
      <c r="CG53" s="130"/>
      <c r="CH53" s="131" t="s">
        <v>361</v>
      </c>
      <c r="CI53" s="132"/>
      <c r="CJ53" s="133"/>
      <c r="CK53" s="128">
        <v>5.3677000000000001</v>
      </c>
      <c r="CL53" s="129"/>
      <c r="CM53" s="130"/>
      <c r="CN53" s="131" t="s">
        <v>55</v>
      </c>
      <c r="CO53" s="132"/>
      <c r="CP53" s="133"/>
      <c r="CQ53" s="128">
        <v>2.8780000000000001</v>
      </c>
      <c r="CR53" s="129"/>
      <c r="CS53" s="130"/>
      <c r="CT53" s="108"/>
      <c r="CU53" s="108"/>
      <c r="CV53" s="108"/>
      <c r="CW53" s="108"/>
      <c r="CX53" s="108"/>
      <c r="CY53" s="108"/>
      <c r="CZ53" s="108"/>
      <c r="DA53" s="108"/>
      <c r="DB53" s="108"/>
      <c r="DC53" s="108"/>
      <c r="DD53" s="108"/>
      <c r="DE53" s="108"/>
      <c r="DF53" s="108"/>
      <c r="DG53" s="108"/>
      <c r="DH53" s="108"/>
      <c r="DI53" s="108"/>
    </row>
    <row r="54" spans="1:113" s="7" customFormat="1" ht="12.75" customHeight="1">
      <c r="A54" s="191"/>
      <c r="B54" s="131" t="s">
        <v>340</v>
      </c>
      <c r="C54" s="132"/>
      <c r="D54" s="133"/>
      <c r="E54" s="128">
        <v>3.1840999999999999</v>
      </c>
      <c r="F54" s="129"/>
      <c r="G54" s="130"/>
      <c r="H54" s="131" t="s">
        <v>344</v>
      </c>
      <c r="I54" s="132"/>
      <c r="J54" s="133"/>
      <c r="K54" s="128">
        <v>3.4018999999999999</v>
      </c>
      <c r="L54" s="129"/>
      <c r="M54" s="130"/>
      <c r="N54" s="131" t="s">
        <v>340</v>
      </c>
      <c r="O54" s="132"/>
      <c r="P54" s="133"/>
      <c r="Q54" s="128">
        <v>4.2126999999999999</v>
      </c>
      <c r="R54" s="129"/>
      <c r="S54" s="130"/>
      <c r="T54" s="131"/>
      <c r="U54" s="132"/>
      <c r="V54" s="133"/>
      <c r="W54" s="128"/>
      <c r="X54" s="129"/>
      <c r="Y54" s="130"/>
      <c r="Z54" s="131" t="s">
        <v>364</v>
      </c>
      <c r="AA54" s="132"/>
      <c r="AB54" s="133"/>
      <c r="AC54" s="128">
        <v>5.4023000000000003</v>
      </c>
      <c r="AD54" s="129"/>
      <c r="AE54" s="130"/>
      <c r="AF54" s="131" t="s">
        <v>355</v>
      </c>
      <c r="AG54" s="132"/>
      <c r="AH54" s="133"/>
      <c r="AI54" s="128">
        <v>2.7349999999999999</v>
      </c>
      <c r="AJ54" s="129"/>
      <c r="AK54" s="130"/>
      <c r="AL54" s="131" t="s">
        <v>338</v>
      </c>
      <c r="AM54" s="132"/>
      <c r="AN54" s="133"/>
      <c r="AO54" s="128">
        <v>2.6833999999999998</v>
      </c>
      <c r="AP54" s="129"/>
      <c r="AQ54" s="130"/>
      <c r="AR54" s="131" t="s">
        <v>335</v>
      </c>
      <c r="AS54" s="132"/>
      <c r="AT54" s="133"/>
      <c r="AU54" s="128">
        <v>3.1248</v>
      </c>
      <c r="AV54" s="129"/>
      <c r="AW54" s="130"/>
      <c r="AX54" s="131" t="s">
        <v>355</v>
      </c>
      <c r="AY54" s="132"/>
      <c r="AZ54" s="133"/>
      <c r="BA54" s="128">
        <v>2.7265000000000001</v>
      </c>
      <c r="BB54" s="129"/>
      <c r="BC54" s="130"/>
      <c r="BD54" s="131" t="s">
        <v>338</v>
      </c>
      <c r="BE54" s="132"/>
      <c r="BF54" s="133"/>
      <c r="BG54" s="128">
        <v>2.6819999999999999</v>
      </c>
      <c r="BH54" s="129"/>
      <c r="BI54" s="130"/>
      <c r="BJ54" s="131" t="s">
        <v>339</v>
      </c>
      <c r="BK54" s="132"/>
      <c r="BL54" s="133"/>
      <c r="BM54" s="128">
        <v>2.5945999999999998</v>
      </c>
      <c r="BN54" s="129"/>
      <c r="BO54" s="130"/>
      <c r="BP54" s="131" t="s">
        <v>344</v>
      </c>
      <c r="BQ54" s="132"/>
      <c r="BR54" s="133"/>
      <c r="BS54" s="128">
        <v>3.1564000000000001</v>
      </c>
      <c r="BT54" s="129"/>
      <c r="BU54" s="130"/>
      <c r="BV54" s="131" t="s">
        <v>336</v>
      </c>
      <c r="BW54" s="132"/>
      <c r="BX54" s="133"/>
      <c r="BY54" s="128">
        <v>3.52</v>
      </c>
      <c r="BZ54" s="129"/>
      <c r="CA54" s="130"/>
      <c r="CB54" s="131" t="s">
        <v>55</v>
      </c>
      <c r="CC54" s="132"/>
      <c r="CD54" s="133"/>
      <c r="CE54" s="128">
        <v>2.5743</v>
      </c>
      <c r="CF54" s="129"/>
      <c r="CG54" s="130"/>
      <c r="CH54" s="131" t="s">
        <v>366</v>
      </c>
      <c r="CI54" s="132"/>
      <c r="CJ54" s="133"/>
      <c r="CK54" s="128">
        <v>5.3592000000000004</v>
      </c>
      <c r="CL54" s="129"/>
      <c r="CM54" s="130"/>
      <c r="CN54" s="131" t="s">
        <v>338</v>
      </c>
      <c r="CO54" s="132"/>
      <c r="CP54" s="133"/>
      <c r="CQ54" s="128">
        <v>2.8047</v>
      </c>
      <c r="CR54" s="129"/>
      <c r="CS54" s="130"/>
      <c r="CT54" s="108"/>
      <c r="CU54" s="108"/>
      <c r="CV54" s="108"/>
      <c r="CW54" s="108"/>
      <c r="CX54" s="108"/>
      <c r="CY54" s="108"/>
      <c r="CZ54" s="108"/>
      <c r="DA54" s="108"/>
      <c r="DB54" s="108"/>
      <c r="DC54" s="108"/>
      <c r="DD54" s="108"/>
      <c r="DE54" s="108"/>
      <c r="DF54" s="108"/>
      <c r="DG54" s="108"/>
      <c r="DH54" s="108"/>
      <c r="DI54" s="108"/>
    </row>
    <row r="55" spans="1:113" s="7" customFormat="1" ht="12.75" customHeight="1">
      <c r="A55" s="191"/>
      <c r="B55" s="131" t="s">
        <v>342</v>
      </c>
      <c r="C55" s="132"/>
      <c r="D55" s="133"/>
      <c r="E55" s="128">
        <v>3.0154000000000001</v>
      </c>
      <c r="F55" s="129"/>
      <c r="G55" s="130"/>
      <c r="H55" s="131" t="s">
        <v>360</v>
      </c>
      <c r="I55" s="132"/>
      <c r="J55" s="133"/>
      <c r="K55" s="128">
        <v>3.1960999999999999</v>
      </c>
      <c r="L55" s="129"/>
      <c r="M55" s="130"/>
      <c r="N55" s="131" t="s">
        <v>55</v>
      </c>
      <c r="O55" s="132"/>
      <c r="P55" s="133"/>
      <c r="Q55" s="128">
        <v>4.0277000000000003</v>
      </c>
      <c r="R55" s="129"/>
      <c r="S55" s="130"/>
      <c r="T55" s="131"/>
      <c r="U55" s="132"/>
      <c r="V55" s="133"/>
      <c r="W55" s="128"/>
      <c r="X55" s="129"/>
      <c r="Y55" s="130"/>
      <c r="Z55" s="131" t="s">
        <v>343</v>
      </c>
      <c r="AA55" s="132"/>
      <c r="AB55" s="133"/>
      <c r="AC55" s="128">
        <v>3.0537000000000001</v>
      </c>
      <c r="AD55" s="129"/>
      <c r="AE55" s="130"/>
      <c r="AF55" s="131" t="s">
        <v>338</v>
      </c>
      <c r="AG55" s="132"/>
      <c r="AH55" s="133"/>
      <c r="AI55" s="128">
        <v>2.2673000000000001</v>
      </c>
      <c r="AJ55" s="129"/>
      <c r="AK55" s="130"/>
      <c r="AL55" s="131" t="s">
        <v>366</v>
      </c>
      <c r="AM55" s="132"/>
      <c r="AN55" s="133"/>
      <c r="AO55" s="128">
        <v>2.4308999999999998</v>
      </c>
      <c r="AP55" s="129"/>
      <c r="AQ55" s="130"/>
      <c r="AR55" s="131" t="s">
        <v>360</v>
      </c>
      <c r="AS55" s="132"/>
      <c r="AT55" s="133"/>
      <c r="AU55" s="128">
        <v>2.3422000000000001</v>
      </c>
      <c r="AV55" s="129"/>
      <c r="AW55" s="130"/>
      <c r="AX55" s="131" t="s">
        <v>338</v>
      </c>
      <c r="AY55" s="132"/>
      <c r="AZ55" s="133"/>
      <c r="BA55" s="128">
        <v>2.2614000000000001</v>
      </c>
      <c r="BB55" s="129"/>
      <c r="BC55" s="130"/>
      <c r="BD55" s="131" t="s">
        <v>366</v>
      </c>
      <c r="BE55" s="132"/>
      <c r="BF55" s="133"/>
      <c r="BG55" s="128">
        <v>2.4384999999999999</v>
      </c>
      <c r="BH55" s="129"/>
      <c r="BI55" s="130"/>
      <c r="BJ55" s="131" t="s">
        <v>358</v>
      </c>
      <c r="BK55" s="132"/>
      <c r="BL55" s="133"/>
      <c r="BM55" s="128">
        <v>2.5794999999999999</v>
      </c>
      <c r="BN55" s="129"/>
      <c r="BO55" s="130"/>
      <c r="BP55" s="131" t="s">
        <v>338</v>
      </c>
      <c r="BQ55" s="132"/>
      <c r="BR55" s="133"/>
      <c r="BS55" s="128">
        <v>2.9481000000000002</v>
      </c>
      <c r="BT55" s="129"/>
      <c r="BU55" s="130"/>
      <c r="BV55" s="131" t="s">
        <v>358</v>
      </c>
      <c r="BW55" s="132"/>
      <c r="BX55" s="133"/>
      <c r="BY55" s="128">
        <v>3.1046999999999998</v>
      </c>
      <c r="BZ55" s="129"/>
      <c r="CA55" s="130"/>
      <c r="CB55" s="131" t="s">
        <v>335</v>
      </c>
      <c r="CC55" s="132"/>
      <c r="CD55" s="133"/>
      <c r="CE55" s="128">
        <v>2.5028999999999999</v>
      </c>
      <c r="CF55" s="129"/>
      <c r="CG55" s="130"/>
      <c r="CH55" s="131" t="s">
        <v>336</v>
      </c>
      <c r="CI55" s="132"/>
      <c r="CJ55" s="133"/>
      <c r="CK55" s="128">
        <v>4.4401000000000002</v>
      </c>
      <c r="CL55" s="129"/>
      <c r="CM55" s="130"/>
      <c r="CN55" s="131" t="s">
        <v>339</v>
      </c>
      <c r="CO55" s="132"/>
      <c r="CP55" s="133"/>
      <c r="CQ55" s="128">
        <v>2.5956000000000001</v>
      </c>
      <c r="CR55" s="129"/>
      <c r="CS55" s="130"/>
      <c r="CT55" s="108"/>
      <c r="CU55" s="108"/>
      <c r="CV55" s="108"/>
      <c r="CW55" s="108"/>
      <c r="CX55" s="108"/>
      <c r="CY55" s="108"/>
      <c r="CZ55" s="108"/>
      <c r="DA55" s="108"/>
      <c r="DB55" s="108"/>
      <c r="DC55" s="108"/>
      <c r="DD55" s="108"/>
      <c r="DE55" s="108"/>
      <c r="DF55" s="108"/>
      <c r="DG55" s="108"/>
      <c r="DH55" s="108"/>
      <c r="DI55" s="108"/>
    </row>
    <row r="56" spans="1:113" s="7" customFormat="1" ht="12.75" customHeight="1">
      <c r="A56" s="191"/>
      <c r="B56" s="131" t="s">
        <v>344</v>
      </c>
      <c r="C56" s="132"/>
      <c r="D56" s="133"/>
      <c r="E56" s="128">
        <v>2.9127999999999998</v>
      </c>
      <c r="F56" s="129"/>
      <c r="G56" s="130"/>
      <c r="H56" s="131" t="s">
        <v>342</v>
      </c>
      <c r="I56" s="132"/>
      <c r="J56" s="133"/>
      <c r="K56" s="128">
        <v>2.7823000000000002</v>
      </c>
      <c r="L56" s="129"/>
      <c r="M56" s="130"/>
      <c r="N56" s="131" t="s">
        <v>358</v>
      </c>
      <c r="O56" s="132"/>
      <c r="P56" s="133"/>
      <c r="Q56" s="128">
        <v>3.3542999999999998</v>
      </c>
      <c r="R56" s="129"/>
      <c r="S56" s="130"/>
      <c r="T56" s="131"/>
      <c r="U56" s="132"/>
      <c r="V56" s="133"/>
      <c r="W56" s="128"/>
      <c r="X56" s="129"/>
      <c r="Y56" s="130"/>
      <c r="Z56" s="131" t="s">
        <v>349</v>
      </c>
      <c r="AA56" s="132"/>
      <c r="AB56" s="133"/>
      <c r="AC56" s="128">
        <v>2.0851999999999999</v>
      </c>
      <c r="AD56" s="129"/>
      <c r="AE56" s="130"/>
      <c r="AF56" s="131" t="s">
        <v>366</v>
      </c>
      <c r="AG56" s="132"/>
      <c r="AH56" s="133"/>
      <c r="AI56" s="128">
        <v>2.1135999999999999</v>
      </c>
      <c r="AJ56" s="129"/>
      <c r="AK56" s="130"/>
      <c r="AL56" s="131" t="s">
        <v>336</v>
      </c>
      <c r="AM56" s="132"/>
      <c r="AN56" s="133"/>
      <c r="AO56" s="128">
        <v>2.3359000000000001</v>
      </c>
      <c r="AP56" s="129"/>
      <c r="AQ56" s="130"/>
      <c r="AR56" s="131" t="s">
        <v>355</v>
      </c>
      <c r="AS56" s="132"/>
      <c r="AT56" s="133"/>
      <c r="AU56" s="128">
        <v>2.3411</v>
      </c>
      <c r="AV56" s="129"/>
      <c r="AW56" s="130"/>
      <c r="AX56" s="131" t="s">
        <v>366</v>
      </c>
      <c r="AY56" s="132"/>
      <c r="AZ56" s="133"/>
      <c r="BA56" s="128">
        <v>2.1036999999999999</v>
      </c>
      <c r="BB56" s="129"/>
      <c r="BC56" s="130"/>
      <c r="BD56" s="131" t="s">
        <v>336</v>
      </c>
      <c r="BE56" s="132"/>
      <c r="BF56" s="133"/>
      <c r="BG56" s="128">
        <v>2.3054000000000001</v>
      </c>
      <c r="BH56" s="129"/>
      <c r="BI56" s="130"/>
      <c r="BJ56" s="131" t="s">
        <v>337</v>
      </c>
      <c r="BK56" s="132"/>
      <c r="BL56" s="133"/>
      <c r="BM56" s="128">
        <v>2.2059000000000002</v>
      </c>
      <c r="BN56" s="129"/>
      <c r="BO56" s="130"/>
      <c r="BP56" s="131" t="s">
        <v>55</v>
      </c>
      <c r="BQ56" s="132"/>
      <c r="BR56" s="133"/>
      <c r="BS56" s="128">
        <v>2.9453999999999998</v>
      </c>
      <c r="BT56" s="129"/>
      <c r="BU56" s="130"/>
      <c r="BV56" s="131" t="s">
        <v>361</v>
      </c>
      <c r="BW56" s="132"/>
      <c r="BX56" s="133"/>
      <c r="BY56" s="128">
        <v>1.8795999999999999</v>
      </c>
      <c r="BZ56" s="129"/>
      <c r="CA56" s="130"/>
      <c r="CB56" s="131" t="s">
        <v>352</v>
      </c>
      <c r="CC56" s="132"/>
      <c r="CD56" s="133"/>
      <c r="CE56" s="128">
        <v>2.3778999999999999</v>
      </c>
      <c r="CF56" s="129"/>
      <c r="CG56" s="130"/>
      <c r="CH56" s="131" t="s">
        <v>334</v>
      </c>
      <c r="CI56" s="132"/>
      <c r="CJ56" s="133"/>
      <c r="CK56" s="128">
        <v>3.4016999999999999</v>
      </c>
      <c r="CL56" s="129"/>
      <c r="CM56" s="130"/>
      <c r="CN56" s="131" t="s">
        <v>355</v>
      </c>
      <c r="CO56" s="132"/>
      <c r="CP56" s="133"/>
      <c r="CQ56" s="128">
        <v>2.3416999999999999</v>
      </c>
      <c r="CR56" s="129"/>
      <c r="CS56" s="130"/>
      <c r="CT56" s="108"/>
      <c r="CU56" s="108"/>
      <c r="CV56" s="108"/>
      <c r="CW56" s="108"/>
      <c r="CX56" s="108"/>
      <c r="CY56" s="108"/>
      <c r="CZ56" s="108"/>
      <c r="DA56" s="108"/>
      <c r="DB56" s="108"/>
      <c r="DC56" s="108"/>
      <c r="DD56" s="108"/>
      <c r="DE56" s="108"/>
      <c r="DF56" s="108"/>
      <c r="DG56" s="108"/>
      <c r="DH56" s="108"/>
      <c r="DI56" s="108"/>
    </row>
    <row r="57" spans="1:113" s="7" customFormat="1" ht="12.75" customHeight="1">
      <c r="A57" s="191"/>
      <c r="B57" s="131" t="s">
        <v>345</v>
      </c>
      <c r="C57" s="132"/>
      <c r="D57" s="133"/>
      <c r="E57" s="128">
        <v>2.7589999999999999</v>
      </c>
      <c r="F57" s="129"/>
      <c r="G57" s="130"/>
      <c r="H57" s="131" t="s">
        <v>359</v>
      </c>
      <c r="I57" s="132"/>
      <c r="J57" s="133"/>
      <c r="K57" s="128">
        <v>2.7229999999999999</v>
      </c>
      <c r="L57" s="129"/>
      <c r="M57" s="130"/>
      <c r="N57" s="131" t="s">
        <v>348</v>
      </c>
      <c r="O57" s="132"/>
      <c r="P57" s="133"/>
      <c r="Q57" s="128">
        <v>2.9436</v>
      </c>
      <c r="R57" s="129"/>
      <c r="S57" s="130"/>
      <c r="T57" s="131"/>
      <c r="U57" s="132"/>
      <c r="V57" s="133"/>
      <c r="W57" s="128"/>
      <c r="X57" s="129"/>
      <c r="Y57" s="130"/>
      <c r="Z57" s="131" t="s">
        <v>55</v>
      </c>
      <c r="AA57" s="132"/>
      <c r="AB57" s="133"/>
      <c r="AC57" s="128">
        <v>1.7585999999999999</v>
      </c>
      <c r="AD57" s="129"/>
      <c r="AE57" s="130"/>
      <c r="AF57" s="131" t="s">
        <v>360</v>
      </c>
      <c r="AG57" s="132"/>
      <c r="AH57" s="133"/>
      <c r="AI57" s="128">
        <v>2.1110000000000002</v>
      </c>
      <c r="AJ57" s="129"/>
      <c r="AK57" s="130"/>
      <c r="AL57" s="131" t="s">
        <v>354</v>
      </c>
      <c r="AM57" s="132"/>
      <c r="AN57" s="133"/>
      <c r="AO57" s="128">
        <v>1.3229</v>
      </c>
      <c r="AP57" s="129"/>
      <c r="AQ57" s="130"/>
      <c r="AR57" s="131" t="s">
        <v>338</v>
      </c>
      <c r="AS57" s="132"/>
      <c r="AT57" s="133"/>
      <c r="AU57" s="128">
        <v>2.1455000000000002</v>
      </c>
      <c r="AV57" s="129"/>
      <c r="AW57" s="130"/>
      <c r="AX57" s="131" t="s">
        <v>360</v>
      </c>
      <c r="AY57" s="132"/>
      <c r="AZ57" s="133"/>
      <c r="BA57" s="128">
        <v>2.1027999999999998</v>
      </c>
      <c r="BB57" s="129"/>
      <c r="BC57" s="130"/>
      <c r="BD57" s="131" t="s">
        <v>354</v>
      </c>
      <c r="BE57" s="132"/>
      <c r="BF57" s="133"/>
      <c r="BG57" s="128">
        <v>1.3161</v>
      </c>
      <c r="BH57" s="129"/>
      <c r="BI57" s="130"/>
      <c r="BJ57" s="131" t="s">
        <v>345</v>
      </c>
      <c r="BK57" s="132"/>
      <c r="BL57" s="133"/>
      <c r="BM57" s="128">
        <v>2.1640999999999999</v>
      </c>
      <c r="BN57" s="129"/>
      <c r="BO57" s="130"/>
      <c r="BP57" s="131" t="s">
        <v>346</v>
      </c>
      <c r="BQ57" s="132"/>
      <c r="BR57" s="133"/>
      <c r="BS57" s="128">
        <v>2.9253999999999998</v>
      </c>
      <c r="BT57" s="129"/>
      <c r="BU57" s="130"/>
      <c r="BV57" s="131" t="s">
        <v>342</v>
      </c>
      <c r="BW57" s="132"/>
      <c r="BX57" s="133"/>
      <c r="BY57" s="128">
        <v>1.7707999999999999</v>
      </c>
      <c r="BZ57" s="129"/>
      <c r="CA57" s="130"/>
      <c r="CB57" s="131" t="s">
        <v>342</v>
      </c>
      <c r="CC57" s="132"/>
      <c r="CD57" s="133"/>
      <c r="CE57" s="128">
        <v>2.2423999999999999</v>
      </c>
      <c r="CF57" s="129"/>
      <c r="CG57" s="130"/>
      <c r="CH57" s="131" t="s">
        <v>360</v>
      </c>
      <c r="CI57" s="132"/>
      <c r="CJ57" s="133"/>
      <c r="CK57" s="128">
        <v>2.4321000000000002</v>
      </c>
      <c r="CL57" s="129"/>
      <c r="CM57" s="130"/>
      <c r="CN57" s="131" t="s">
        <v>360</v>
      </c>
      <c r="CO57" s="132"/>
      <c r="CP57" s="133"/>
      <c r="CQ57" s="128">
        <v>1.9197</v>
      </c>
      <c r="CR57" s="129"/>
      <c r="CS57" s="130"/>
      <c r="CT57" s="108"/>
      <c r="CU57" s="108"/>
      <c r="CV57" s="108"/>
      <c r="CW57" s="108"/>
      <c r="CX57" s="108"/>
      <c r="CY57" s="108"/>
      <c r="CZ57" s="108"/>
      <c r="DA57" s="108"/>
      <c r="DB57" s="108"/>
      <c r="DC57" s="108"/>
      <c r="DD57" s="108"/>
      <c r="DE57" s="108"/>
      <c r="DF57" s="108"/>
      <c r="DG57" s="108"/>
      <c r="DH57" s="108"/>
      <c r="DI57" s="108"/>
    </row>
    <row r="58" spans="1:113" s="7" customFormat="1" ht="12.75" customHeight="1">
      <c r="A58" s="191"/>
      <c r="B58" s="131" t="s">
        <v>341</v>
      </c>
      <c r="C58" s="132"/>
      <c r="D58" s="133"/>
      <c r="E58" s="128">
        <v>2.7439</v>
      </c>
      <c r="F58" s="129"/>
      <c r="G58" s="130"/>
      <c r="H58" s="131" t="s">
        <v>338</v>
      </c>
      <c r="I58" s="132"/>
      <c r="J58" s="133"/>
      <c r="K58" s="128">
        <v>2.5581</v>
      </c>
      <c r="L58" s="129"/>
      <c r="M58" s="130"/>
      <c r="N58" s="131" t="s">
        <v>353</v>
      </c>
      <c r="O58" s="132"/>
      <c r="P58" s="133"/>
      <c r="Q58" s="128">
        <v>2.2412000000000001</v>
      </c>
      <c r="R58" s="129"/>
      <c r="S58" s="130"/>
      <c r="T58" s="131"/>
      <c r="U58" s="132"/>
      <c r="V58" s="133"/>
      <c r="W58" s="128"/>
      <c r="X58" s="129"/>
      <c r="Y58" s="130"/>
      <c r="Z58" s="131" t="s">
        <v>363</v>
      </c>
      <c r="AA58" s="132"/>
      <c r="AB58" s="133"/>
      <c r="AC58" s="128">
        <v>1.0238</v>
      </c>
      <c r="AD58" s="129"/>
      <c r="AE58" s="130"/>
      <c r="AF58" s="131" t="s">
        <v>354</v>
      </c>
      <c r="AG58" s="132"/>
      <c r="AH58" s="133"/>
      <c r="AI58" s="128">
        <v>1.8554999999999999</v>
      </c>
      <c r="AJ58" s="129"/>
      <c r="AK58" s="130"/>
      <c r="AL58" s="131" t="s">
        <v>360</v>
      </c>
      <c r="AM58" s="132"/>
      <c r="AN58" s="133"/>
      <c r="AO58" s="128">
        <v>1.1061000000000001</v>
      </c>
      <c r="AP58" s="129"/>
      <c r="AQ58" s="130"/>
      <c r="AR58" s="131" t="s">
        <v>344</v>
      </c>
      <c r="AS58" s="132"/>
      <c r="AT58" s="133"/>
      <c r="AU58" s="128">
        <v>1.8906000000000001</v>
      </c>
      <c r="AV58" s="129"/>
      <c r="AW58" s="130"/>
      <c r="AX58" s="131" t="s">
        <v>354</v>
      </c>
      <c r="AY58" s="132"/>
      <c r="AZ58" s="133"/>
      <c r="BA58" s="128">
        <v>1.8796999999999999</v>
      </c>
      <c r="BB58" s="129"/>
      <c r="BC58" s="130"/>
      <c r="BD58" s="131" t="s">
        <v>360</v>
      </c>
      <c r="BE58" s="132"/>
      <c r="BF58" s="133"/>
      <c r="BG58" s="128">
        <v>1.1128</v>
      </c>
      <c r="BH58" s="129"/>
      <c r="BI58" s="130"/>
      <c r="BJ58" s="131" t="s">
        <v>342</v>
      </c>
      <c r="BK58" s="132"/>
      <c r="BL58" s="133"/>
      <c r="BM58" s="128">
        <v>2.1019999999999999</v>
      </c>
      <c r="BN58" s="129"/>
      <c r="BO58" s="130"/>
      <c r="BP58" s="131" t="s">
        <v>361</v>
      </c>
      <c r="BQ58" s="132"/>
      <c r="BR58" s="133"/>
      <c r="BS58" s="128">
        <v>2.1353</v>
      </c>
      <c r="BT58" s="129"/>
      <c r="BU58" s="130"/>
      <c r="BV58" s="131" t="s">
        <v>346</v>
      </c>
      <c r="BW58" s="132"/>
      <c r="BX58" s="133"/>
      <c r="BY58" s="128">
        <v>1.39</v>
      </c>
      <c r="BZ58" s="129"/>
      <c r="CA58" s="130"/>
      <c r="CB58" s="131" t="s">
        <v>340</v>
      </c>
      <c r="CC58" s="132"/>
      <c r="CD58" s="133"/>
      <c r="CE58" s="128">
        <v>2.0815999999999999</v>
      </c>
      <c r="CF58" s="129"/>
      <c r="CG58" s="130"/>
      <c r="CH58" s="131" t="s">
        <v>343</v>
      </c>
      <c r="CI58" s="132"/>
      <c r="CJ58" s="133"/>
      <c r="CK58" s="128">
        <v>2.1838000000000002</v>
      </c>
      <c r="CL58" s="129"/>
      <c r="CM58" s="130"/>
      <c r="CN58" s="131" t="s">
        <v>344</v>
      </c>
      <c r="CO58" s="132"/>
      <c r="CP58" s="133"/>
      <c r="CQ58" s="128">
        <v>1.8027</v>
      </c>
      <c r="CR58" s="129"/>
      <c r="CS58" s="130"/>
      <c r="CT58" s="144"/>
      <c r="CU58" s="144"/>
      <c r="CV58" s="144"/>
      <c r="CW58" s="144"/>
      <c r="CX58" s="144"/>
      <c r="CY58" s="144"/>
      <c r="CZ58" s="144"/>
      <c r="DA58" s="144"/>
      <c r="DB58" s="144"/>
      <c r="DC58" s="144"/>
      <c r="DD58" s="144"/>
      <c r="DE58" s="144"/>
      <c r="DF58" s="144"/>
      <c r="DG58" s="144"/>
      <c r="DH58" s="144"/>
      <c r="DI58" s="144"/>
    </row>
    <row r="59" spans="1:113" s="7" customFormat="1" ht="12.75" customHeight="1">
      <c r="A59" s="191"/>
      <c r="B59" s="131" t="s">
        <v>343</v>
      </c>
      <c r="C59" s="132"/>
      <c r="D59" s="133"/>
      <c r="E59" s="128">
        <v>2.6312000000000002</v>
      </c>
      <c r="F59" s="129"/>
      <c r="G59" s="130"/>
      <c r="H59" s="131" t="s">
        <v>350</v>
      </c>
      <c r="I59" s="132"/>
      <c r="J59" s="133"/>
      <c r="K59" s="128">
        <v>2.4176000000000002</v>
      </c>
      <c r="L59" s="129"/>
      <c r="M59" s="130"/>
      <c r="N59" s="131" t="s">
        <v>363</v>
      </c>
      <c r="O59" s="132"/>
      <c r="P59" s="133"/>
      <c r="Q59" s="128">
        <v>2.1503000000000001</v>
      </c>
      <c r="R59" s="129"/>
      <c r="S59" s="130"/>
      <c r="T59" s="131"/>
      <c r="U59" s="132"/>
      <c r="V59" s="133"/>
      <c r="W59" s="128"/>
      <c r="X59" s="129"/>
      <c r="Y59" s="130"/>
      <c r="Z59" s="131" t="s">
        <v>365</v>
      </c>
      <c r="AA59" s="132"/>
      <c r="AB59" s="133"/>
      <c r="AC59" s="128">
        <v>0.80659999999999998</v>
      </c>
      <c r="AD59" s="129"/>
      <c r="AE59" s="130"/>
      <c r="AF59" s="131" t="s">
        <v>344</v>
      </c>
      <c r="AG59" s="132"/>
      <c r="AH59" s="133"/>
      <c r="AI59" s="128">
        <v>1.4803999999999999</v>
      </c>
      <c r="AJ59" s="129"/>
      <c r="AK59" s="130"/>
      <c r="AL59" s="131" t="s">
        <v>352</v>
      </c>
      <c r="AM59" s="132"/>
      <c r="AN59" s="133"/>
      <c r="AO59" s="128">
        <v>1.0025999999999999</v>
      </c>
      <c r="AP59" s="129"/>
      <c r="AQ59" s="130"/>
      <c r="AR59" s="131" t="s">
        <v>354</v>
      </c>
      <c r="AS59" s="132"/>
      <c r="AT59" s="133"/>
      <c r="AU59" s="128">
        <v>1.7796000000000001</v>
      </c>
      <c r="AV59" s="129"/>
      <c r="AW59" s="130"/>
      <c r="AX59" s="131" t="s">
        <v>344</v>
      </c>
      <c r="AY59" s="132"/>
      <c r="AZ59" s="133"/>
      <c r="BA59" s="128">
        <v>1.4710000000000001</v>
      </c>
      <c r="BB59" s="129"/>
      <c r="BC59" s="130"/>
      <c r="BD59" s="131" t="s">
        <v>352</v>
      </c>
      <c r="BE59" s="132"/>
      <c r="BF59" s="133"/>
      <c r="BG59" s="128">
        <v>1.0002</v>
      </c>
      <c r="BH59" s="129"/>
      <c r="BI59" s="130"/>
      <c r="BJ59" s="131" t="s">
        <v>353</v>
      </c>
      <c r="BK59" s="132"/>
      <c r="BL59" s="133"/>
      <c r="BM59" s="128">
        <v>1.9234</v>
      </c>
      <c r="BN59" s="129"/>
      <c r="BO59" s="130"/>
      <c r="BP59" s="131" t="s">
        <v>353</v>
      </c>
      <c r="BQ59" s="132"/>
      <c r="BR59" s="133"/>
      <c r="BS59" s="128">
        <v>2.1307</v>
      </c>
      <c r="BT59" s="129"/>
      <c r="BU59" s="130"/>
      <c r="BV59" s="131" t="s">
        <v>338</v>
      </c>
      <c r="BW59" s="132"/>
      <c r="BX59" s="133"/>
      <c r="BY59" s="128">
        <v>1.3037000000000001</v>
      </c>
      <c r="BZ59" s="129"/>
      <c r="CA59" s="130"/>
      <c r="CB59" s="131" t="s">
        <v>343</v>
      </c>
      <c r="CC59" s="132"/>
      <c r="CD59" s="133"/>
      <c r="CE59" s="128">
        <v>2.0219999999999998</v>
      </c>
      <c r="CF59" s="129"/>
      <c r="CG59" s="130"/>
      <c r="CH59" s="131" t="s">
        <v>342</v>
      </c>
      <c r="CI59" s="132"/>
      <c r="CJ59" s="133"/>
      <c r="CK59" s="128">
        <v>1.1696</v>
      </c>
      <c r="CL59" s="129"/>
      <c r="CM59" s="130"/>
      <c r="CN59" s="131" t="s">
        <v>336</v>
      </c>
      <c r="CO59" s="132"/>
      <c r="CP59" s="133"/>
      <c r="CQ59" s="128">
        <v>1.2204999999999999</v>
      </c>
      <c r="CR59" s="129"/>
      <c r="CS59" s="130"/>
      <c r="CT59" s="108"/>
      <c r="CU59" s="108"/>
      <c r="CV59" s="108"/>
      <c r="CW59" s="108"/>
      <c r="CX59" s="108"/>
      <c r="CY59" s="108"/>
      <c r="CZ59" s="108"/>
      <c r="DA59" s="108"/>
      <c r="DB59" s="108"/>
      <c r="DC59" s="108"/>
      <c r="DD59" s="108"/>
      <c r="DE59" s="108"/>
      <c r="DF59" s="108"/>
      <c r="DG59" s="108"/>
      <c r="DH59" s="108"/>
      <c r="DI59" s="108"/>
    </row>
    <row r="60" spans="1:113" s="7" customFormat="1" ht="12.75" customHeight="1">
      <c r="A60" s="191"/>
      <c r="B60" s="131" t="s">
        <v>346</v>
      </c>
      <c r="C60" s="132"/>
      <c r="D60" s="133"/>
      <c r="E60" s="128">
        <v>1.9985999999999999</v>
      </c>
      <c r="F60" s="129"/>
      <c r="G60" s="130"/>
      <c r="H60" s="131" t="s">
        <v>339</v>
      </c>
      <c r="I60" s="132"/>
      <c r="J60" s="133"/>
      <c r="K60" s="128">
        <v>2.2776000000000001</v>
      </c>
      <c r="L60" s="129"/>
      <c r="M60" s="130"/>
      <c r="N60" s="131" t="s">
        <v>357</v>
      </c>
      <c r="O60" s="132"/>
      <c r="P60" s="133"/>
      <c r="Q60" s="128">
        <v>2.1402999999999999</v>
      </c>
      <c r="R60" s="129"/>
      <c r="S60" s="130"/>
      <c r="T60" s="131"/>
      <c r="U60" s="132"/>
      <c r="V60" s="133"/>
      <c r="W60" s="128"/>
      <c r="X60" s="129"/>
      <c r="Y60" s="130"/>
      <c r="Z60" s="131"/>
      <c r="AA60" s="132"/>
      <c r="AB60" s="133"/>
      <c r="AC60" s="128"/>
      <c r="AD60" s="129"/>
      <c r="AE60" s="130"/>
      <c r="AF60" s="131" t="s">
        <v>352</v>
      </c>
      <c r="AG60" s="132"/>
      <c r="AH60" s="133"/>
      <c r="AI60" s="128">
        <v>1.4525999999999999</v>
      </c>
      <c r="AJ60" s="129"/>
      <c r="AK60" s="130"/>
      <c r="AL60" s="131" t="s">
        <v>55</v>
      </c>
      <c r="AM60" s="132"/>
      <c r="AN60" s="133"/>
      <c r="AO60" s="128">
        <v>0.53200000000000003</v>
      </c>
      <c r="AP60" s="129"/>
      <c r="AQ60" s="130"/>
      <c r="AR60" s="131" t="s">
        <v>351</v>
      </c>
      <c r="AS60" s="132"/>
      <c r="AT60" s="133"/>
      <c r="AU60" s="128">
        <v>1.4337</v>
      </c>
      <c r="AV60" s="129"/>
      <c r="AW60" s="130"/>
      <c r="AX60" s="131" t="s">
        <v>352</v>
      </c>
      <c r="AY60" s="132"/>
      <c r="AZ60" s="133"/>
      <c r="BA60" s="128">
        <v>1.4553</v>
      </c>
      <c r="BB60" s="129"/>
      <c r="BC60" s="130"/>
      <c r="BD60" s="131" t="s">
        <v>55</v>
      </c>
      <c r="BE60" s="132"/>
      <c r="BF60" s="133"/>
      <c r="BG60" s="128">
        <v>0.49149999999999999</v>
      </c>
      <c r="BH60" s="129"/>
      <c r="BI60" s="130"/>
      <c r="BJ60" s="131" t="s">
        <v>338</v>
      </c>
      <c r="BK60" s="132"/>
      <c r="BL60" s="133"/>
      <c r="BM60" s="128">
        <v>1.7755000000000001</v>
      </c>
      <c r="BN60" s="129"/>
      <c r="BO60" s="130"/>
      <c r="BP60" s="131" t="s">
        <v>356</v>
      </c>
      <c r="BQ60" s="132"/>
      <c r="BR60" s="133"/>
      <c r="BS60" s="128">
        <v>1.9081999999999999</v>
      </c>
      <c r="BT60" s="129"/>
      <c r="BU60" s="130"/>
      <c r="BV60" s="131" t="s">
        <v>55</v>
      </c>
      <c r="BW60" s="132"/>
      <c r="BX60" s="133"/>
      <c r="BY60" s="128">
        <v>1.2565999999999999</v>
      </c>
      <c r="BZ60" s="129"/>
      <c r="CA60" s="130"/>
      <c r="CB60" s="131" t="s">
        <v>337</v>
      </c>
      <c r="CC60" s="132"/>
      <c r="CD60" s="133"/>
      <c r="CE60" s="128">
        <v>1.8520000000000001</v>
      </c>
      <c r="CF60" s="129"/>
      <c r="CG60" s="130"/>
      <c r="CH60" s="131" t="s">
        <v>354</v>
      </c>
      <c r="CI60" s="132"/>
      <c r="CJ60" s="133"/>
      <c r="CK60" s="128">
        <v>0.75380000000000003</v>
      </c>
      <c r="CL60" s="129"/>
      <c r="CM60" s="130"/>
      <c r="CN60" s="131" t="s">
        <v>350</v>
      </c>
      <c r="CO60" s="132"/>
      <c r="CP60" s="133"/>
      <c r="CQ60" s="128">
        <v>0.76119999999999999</v>
      </c>
      <c r="CR60" s="129"/>
      <c r="CS60" s="130"/>
      <c r="CT60" s="108"/>
      <c r="CU60" s="108"/>
      <c r="CV60" s="108"/>
      <c r="CW60" s="108"/>
      <c r="CX60" s="108"/>
      <c r="CY60" s="108"/>
      <c r="CZ60" s="108"/>
      <c r="DA60" s="108"/>
      <c r="DB60" s="108"/>
      <c r="DC60" s="108"/>
      <c r="DD60" s="108"/>
      <c r="DE60" s="108"/>
      <c r="DF60" s="108"/>
      <c r="DG60" s="108"/>
      <c r="DH60" s="108"/>
      <c r="DI60" s="108"/>
    </row>
    <row r="61" spans="1:113" s="7" customFormat="1" ht="12.75" customHeight="1">
      <c r="A61" s="191"/>
      <c r="B61" s="131" t="s">
        <v>347</v>
      </c>
      <c r="C61" s="132"/>
      <c r="D61" s="133"/>
      <c r="E61" s="128">
        <v>1.9233</v>
      </c>
      <c r="F61" s="129"/>
      <c r="G61" s="130"/>
      <c r="H61" s="131" t="s">
        <v>355</v>
      </c>
      <c r="I61" s="132"/>
      <c r="J61" s="133"/>
      <c r="K61" s="128">
        <v>2.2105000000000001</v>
      </c>
      <c r="L61" s="129"/>
      <c r="M61" s="130"/>
      <c r="N61" s="131" t="s">
        <v>342</v>
      </c>
      <c r="O61" s="132"/>
      <c r="P61" s="133"/>
      <c r="Q61" s="128">
        <v>1.9631000000000001</v>
      </c>
      <c r="R61" s="129"/>
      <c r="S61" s="130"/>
      <c r="T61" s="131"/>
      <c r="U61" s="132"/>
      <c r="V61" s="133"/>
      <c r="W61" s="128"/>
      <c r="X61" s="129"/>
      <c r="Y61" s="130"/>
      <c r="Z61" s="131"/>
      <c r="AA61" s="132"/>
      <c r="AB61" s="133"/>
      <c r="AC61" s="128"/>
      <c r="AD61" s="129"/>
      <c r="AE61" s="130"/>
      <c r="AF61" s="131" t="s">
        <v>349</v>
      </c>
      <c r="AG61" s="132"/>
      <c r="AH61" s="133"/>
      <c r="AI61" s="128">
        <v>0.83599999999999997</v>
      </c>
      <c r="AJ61" s="129"/>
      <c r="AK61" s="130"/>
      <c r="AL61" s="131"/>
      <c r="AM61" s="132"/>
      <c r="AN61" s="133"/>
      <c r="AO61" s="128"/>
      <c r="AP61" s="129"/>
      <c r="AQ61" s="130"/>
      <c r="AR61" s="131" t="s">
        <v>359</v>
      </c>
      <c r="AS61" s="132"/>
      <c r="AT61" s="133"/>
      <c r="AU61" s="128">
        <v>1.2927999999999999</v>
      </c>
      <c r="AV61" s="129"/>
      <c r="AW61" s="130"/>
      <c r="AX61" s="131" t="s">
        <v>349</v>
      </c>
      <c r="AY61" s="132"/>
      <c r="AZ61" s="133"/>
      <c r="BA61" s="128">
        <v>0.8367</v>
      </c>
      <c r="BB61" s="129"/>
      <c r="BC61" s="130"/>
      <c r="BD61" s="131"/>
      <c r="BE61" s="132"/>
      <c r="BF61" s="133"/>
      <c r="BG61" s="128"/>
      <c r="BH61" s="129"/>
      <c r="BI61" s="130"/>
      <c r="BJ61" s="131" t="s">
        <v>341</v>
      </c>
      <c r="BK61" s="132"/>
      <c r="BL61" s="133"/>
      <c r="BM61" s="128">
        <v>1.7411000000000001</v>
      </c>
      <c r="BN61" s="129"/>
      <c r="BO61" s="130"/>
      <c r="BP61" s="131" t="s">
        <v>342</v>
      </c>
      <c r="BQ61" s="132"/>
      <c r="BR61" s="133"/>
      <c r="BS61" s="128">
        <v>1.8801000000000001</v>
      </c>
      <c r="BT61" s="129"/>
      <c r="BU61" s="130"/>
      <c r="BV61" s="131" t="s">
        <v>353</v>
      </c>
      <c r="BW61" s="132"/>
      <c r="BX61" s="133"/>
      <c r="BY61" s="128">
        <v>1.2366999999999999</v>
      </c>
      <c r="BZ61" s="129"/>
      <c r="CA61" s="130"/>
      <c r="CB61" s="131" t="s">
        <v>355</v>
      </c>
      <c r="CC61" s="132"/>
      <c r="CD61" s="133"/>
      <c r="CE61" s="128">
        <v>1.6803999999999999</v>
      </c>
      <c r="CF61" s="129"/>
      <c r="CG61" s="130"/>
      <c r="CH61" s="131" t="s">
        <v>375</v>
      </c>
      <c r="CI61" s="132"/>
      <c r="CJ61" s="133"/>
      <c r="CK61" s="128">
        <v>0.60529999999999995</v>
      </c>
      <c r="CL61" s="129"/>
      <c r="CM61" s="130"/>
      <c r="CN61" s="131" t="s">
        <v>349</v>
      </c>
      <c r="CO61" s="132"/>
      <c r="CP61" s="133"/>
      <c r="CQ61" s="128">
        <v>0.61450000000000005</v>
      </c>
      <c r="CR61" s="129"/>
      <c r="CS61" s="130"/>
      <c r="CT61" s="108"/>
      <c r="CU61" s="108"/>
      <c r="CV61" s="108"/>
      <c r="CW61" s="108"/>
      <c r="CX61" s="108"/>
      <c r="CY61" s="108"/>
      <c r="CZ61" s="108"/>
      <c r="DA61" s="108"/>
      <c r="DB61" s="108"/>
      <c r="DC61" s="108"/>
      <c r="DD61" s="108"/>
      <c r="DE61" s="108"/>
      <c r="DF61" s="108"/>
      <c r="DG61" s="108"/>
      <c r="DH61" s="108"/>
      <c r="DI61" s="108"/>
    </row>
    <row r="62" spans="1:113" s="7" customFormat="1" ht="12.75" customHeight="1">
      <c r="A62" s="191"/>
      <c r="B62" s="131" t="s">
        <v>348</v>
      </c>
      <c r="C62" s="132"/>
      <c r="D62" s="133"/>
      <c r="E62" s="128">
        <v>1.4581</v>
      </c>
      <c r="F62" s="129"/>
      <c r="G62" s="130"/>
      <c r="H62" s="131" t="s">
        <v>352</v>
      </c>
      <c r="I62" s="132"/>
      <c r="J62" s="133"/>
      <c r="K62" s="128">
        <v>1.9916</v>
      </c>
      <c r="L62" s="129"/>
      <c r="M62" s="130"/>
      <c r="N62" s="131" t="s">
        <v>345</v>
      </c>
      <c r="O62" s="132"/>
      <c r="P62" s="133"/>
      <c r="Q62" s="128">
        <v>1.8267</v>
      </c>
      <c r="R62" s="129"/>
      <c r="S62" s="130"/>
      <c r="T62" s="131"/>
      <c r="U62" s="132"/>
      <c r="V62" s="133"/>
      <c r="W62" s="128"/>
      <c r="X62" s="129"/>
      <c r="Y62" s="130"/>
      <c r="Z62" s="131"/>
      <c r="AA62" s="132"/>
      <c r="AB62" s="133"/>
      <c r="AC62" s="128"/>
      <c r="AD62" s="129"/>
      <c r="AE62" s="130"/>
      <c r="AF62" s="131" t="s">
        <v>368</v>
      </c>
      <c r="AG62" s="132"/>
      <c r="AH62" s="133"/>
      <c r="AI62" s="128">
        <v>0.7571</v>
      </c>
      <c r="AJ62" s="129"/>
      <c r="AK62" s="130"/>
      <c r="AL62" s="131"/>
      <c r="AM62" s="132"/>
      <c r="AN62" s="133"/>
      <c r="AO62" s="128"/>
      <c r="AP62" s="129"/>
      <c r="AQ62" s="130"/>
      <c r="AR62" s="131" t="s">
        <v>352</v>
      </c>
      <c r="AS62" s="132"/>
      <c r="AT62" s="133"/>
      <c r="AU62" s="128">
        <v>1.2458</v>
      </c>
      <c r="AV62" s="129"/>
      <c r="AW62" s="130"/>
      <c r="AX62" s="131" t="s">
        <v>368</v>
      </c>
      <c r="AY62" s="132"/>
      <c r="AZ62" s="133"/>
      <c r="BA62" s="128">
        <v>0.77059999999999995</v>
      </c>
      <c r="BB62" s="129"/>
      <c r="BC62" s="130"/>
      <c r="BD62" s="131"/>
      <c r="BE62" s="132"/>
      <c r="BF62" s="133"/>
      <c r="BG62" s="128"/>
      <c r="BH62" s="129"/>
      <c r="BI62" s="130"/>
      <c r="BJ62" s="131" t="s">
        <v>346</v>
      </c>
      <c r="BK62" s="132"/>
      <c r="BL62" s="133"/>
      <c r="BM62" s="128">
        <v>1.4628000000000001</v>
      </c>
      <c r="BN62" s="129"/>
      <c r="BO62" s="130"/>
      <c r="BP62" s="131" t="s">
        <v>350</v>
      </c>
      <c r="BQ62" s="132"/>
      <c r="BR62" s="133"/>
      <c r="BS62" s="128">
        <v>1.6909000000000001</v>
      </c>
      <c r="BT62" s="129"/>
      <c r="BU62" s="130"/>
      <c r="BV62" s="131" t="s">
        <v>344</v>
      </c>
      <c r="BW62" s="132"/>
      <c r="BX62" s="133"/>
      <c r="BY62" s="128">
        <v>1.1478999999999999</v>
      </c>
      <c r="BZ62" s="129"/>
      <c r="CA62" s="130"/>
      <c r="CB62" s="131" t="s">
        <v>351</v>
      </c>
      <c r="CC62" s="132"/>
      <c r="CD62" s="133"/>
      <c r="CE62" s="128">
        <v>1.4149</v>
      </c>
      <c r="CF62" s="129"/>
      <c r="CG62" s="130"/>
      <c r="CH62" s="131" t="s">
        <v>359</v>
      </c>
      <c r="CI62" s="132"/>
      <c r="CJ62" s="133"/>
      <c r="CK62" s="128">
        <v>0.55030000000000001</v>
      </c>
      <c r="CL62" s="129"/>
      <c r="CM62" s="130"/>
      <c r="CN62" s="131" t="s">
        <v>354</v>
      </c>
      <c r="CO62" s="132"/>
      <c r="CP62" s="133"/>
      <c r="CQ62" s="128">
        <v>0.52159999999999995</v>
      </c>
      <c r="CR62" s="129"/>
      <c r="CS62" s="130"/>
      <c r="CT62" s="108"/>
      <c r="CU62" s="108"/>
      <c r="CV62" s="108"/>
      <c r="CW62" s="108"/>
      <c r="CX62" s="108"/>
      <c r="CY62" s="108"/>
      <c r="CZ62" s="108"/>
      <c r="DA62" s="108"/>
      <c r="DB62" s="108"/>
      <c r="DC62" s="108"/>
      <c r="DD62" s="108"/>
      <c r="DE62" s="108"/>
      <c r="DF62" s="108"/>
      <c r="DG62" s="108"/>
      <c r="DH62" s="108"/>
      <c r="DI62" s="108"/>
    </row>
    <row r="63" spans="1:113" s="7" customFormat="1" ht="12.75" customHeight="1">
      <c r="A63" s="191"/>
      <c r="B63" s="131" t="s">
        <v>350</v>
      </c>
      <c r="C63" s="132"/>
      <c r="D63" s="133"/>
      <c r="E63" s="128">
        <v>1.4265000000000001</v>
      </c>
      <c r="F63" s="129"/>
      <c r="G63" s="130"/>
      <c r="H63" s="131" t="s">
        <v>349</v>
      </c>
      <c r="I63" s="132"/>
      <c r="J63" s="133"/>
      <c r="K63" s="128">
        <v>1.556</v>
      </c>
      <c r="L63" s="129"/>
      <c r="M63" s="130"/>
      <c r="N63" s="131" t="s">
        <v>338</v>
      </c>
      <c r="O63" s="132"/>
      <c r="P63" s="133"/>
      <c r="Q63" s="128">
        <v>1.7287999999999999</v>
      </c>
      <c r="R63" s="129"/>
      <c r="S63" s="130"/>
      <c r="T63" s="131"/>
      <c r="U63" s="132"/>
      <c r="V63" s="133"/>
      <c r="W63" s="128"/>
      <c r="X63" s="129"/>
      <c r="Y63" s="130"/>
      <c r="Z63" s="131"/>
      <c r="AA63" s="132"/>
      <c r="AB63" s="133"/>
      <c r="AC63" s="128"/>
      <c r="AD63" s="129"/>
      <c r="AE63" s="130"/>
      <c r="AF63" s="131" t="s">
        <v>367</v>
      </c>
      <c r="AG63" s="132"/>
      <c r="AH63" s="133"/>
      <c r="AI63" s="128">
        <v>0.71160000000000001</v>
      </c>
      <c r="AJ63" s="129"/>
      <c r="AK63" s="130"/>
      <c r="AL63" s="131"/>
      <c r="AM63" s="132"/>
      <c r="AN63" s="133"/>
      <c r="AO63" s="128"/>
      <c r="AP63" s="129"/>
      <c r="AQ63" s="130"/>
      <c r="AR63" s="131" t="s">
        <v>343</v>
      </c>
      <c r="AS63" s="132"/>
      <c r="AT63" s="133"/>
      <c r="AU63" s="128">
        <v>0.82250000000000001</v>
      </c>
      <c r="AV63" s="129"/>
      <c r="AW63" s="130"/>
      <c r="AX63" s="131" t="s">
        <v>367</v>
      </c>
      <c r="AY63" s="132"/>
      <c r="AZ63" s="133"/>
      <c r="BA63" s="128">
        <v>0.72030000000000005</v>
      </c>
      <c r="BB63" s="129"/>
      <c r="BC63" s="130"/>
      <c r="BD63" s="131"/>
      <c r="BE63" s="132"/>
      <c r="BF63" s="133"/>
      <c r="BG63" s="128"/>
      <c r="BH63" s="129"/>
      <c r="BI63" s="130"/>
      <c r="BJ63" s="131" t="s">
        <v>350</v>
      </c>
      <c r="BK63" s="132"/>
      <c r="BL63" s="133"/>
      <c r="BM63" s="128">
        <v>1.4391</v>
      </c>
      <c r="BN63" s="129"/>
      <c r="BO63" s="130"/>
      <c r="BP63" s="131" t="s">
        <v>339</v>
      </c>
      <c r="BQ63" s="132"/>
      <c r="BR63" s="133"/>
      <c r="BS63" s="128">
        <v>1.6342000000000001</v>
      </c>
      <c r="BT63" s="129"/>
      <c r="BU63" s="130"/>
      <c r="BV63" s="131" t="s">
        <v>363</v>
      </c>
      <c r="BW63" s="132"/>
      <c r="BX63" s="133"/>
      <c r="BY63" s="128">
        <v>1.0885</v>
      </c>
      <c r="BZ63" s="129"/>
      <c r="CA63" s="130"/>
      <c r="CB63" s="131" t="s">
        <v>347</v>
      </c>
      <c r="CC63" s="132"/>
      <c r="CD63" s="133"/>
      <c r="CE63" s="128">
        <v>1.4113</v>
      </c>
      <c r="CF63" s="129"/>
      <c r="CG63" s="130"/>
      <c r="CH63" s="131" t="s">
        <v>335</v>
      </c>
      <c r="CI63" s="132"/>
      <c r="CJ63" s="133"/>
      <c r="CK63" s="128">
        <v>0.14480000000000001</v>
      </c>
      <c r="CL63" s="129"/>
      <c r="CM63" s="130"/>
      <c r="CN63" s="131" t="s">
        <v>343</v>
      </c>
      <c r="CO63" s="132"/>
      <c r="CP63" s="133"/>
      <c r="CQ63" s="128">
        <v>0.15740000000000001</v>
      </c>
      <c r="CR63" s="129"/>
      <c r="CS63" s="130"/>
      <c r="CT63" s="108"/>
      <c r="CU63" s="108"/>
      <c r="CV63" s="108"/>
      <c r="CW63" s="108"/>
      <c r="CX63" s="108"/>
      <c r="CY63" s="108"/>
      <c r="CZ63" s="108"/>
      <c r="DA63" s="108"/>
      <c r="DB63" s="108"/>
      <c r="DC63" s="108"/>
      <c r="DD63" s="108"/>
      <c r="DE63" s="108"/>
      <c r="DF63" s="108"/>
      <c r="DG63" s="108"/>
      <c r="DH63" s="108"/>
      <c r="DI63" s="108"/>
    </row>
    <row r="64" spans="1:113" s="7" customFormat="1" ht="12.75" customHeight="1">
      <c r="A64" s="191"/>
      <c r="B64" s="131" t="s">
        <v>349</v>
      </c>
      <c r="C64" s="132"/>
      <c r="D64" s="133"/>
      <c r="E64" s="128">
        <v>1.2474000000000001</v>
      </c>
      <c r="F64" s="129"/>
      <c r="G64" s="130"/>
      <c r="H64" s="131" t="s">
        <v>361</v>
      </c>
      <c r="I64" s="132"/>
      <c r="J64" s="133"/>
      <c r="K64" s="128">
        <v>1.4040999999999999</v>
      </c>
      <c r="L64" s="129"/>
      <c r="M64" s="130"/>
      <c r="N64" s="131" t="s">
        <v>347</v>
      </c>
      <c r="O64" s="132"/>
      <c r="P64" s="133"/>
      <c r="Q64" s="128">
        <v>1.7044999999999999</v>
      </c>
      <c r="R64" s="129"/>
      <c r="S64" s="130"/>
      <c r="T64" s="131"/>
      <c r="U64" s="132"/>
      <c r="V64" s="133"/>
      <c r="W64" s="128"/>
      <c r="X64" s="129"/>
      <c r="Y64" s="130"/>
      <c r="Z64" s="131"/>
      <c r="AA64" s="132"/>
      <c r="AB64" s="133"/>
      <c r="AC64" s="128"/>
      <c r="AD64" s="129"/>
      <c r="AE64" s="130"/>
      <c r="AF64" s="131" t="s">
        <v>361</v>
      </c>
      <c r="AG64" s="132"/>
      <c r="AH64" s="133"/>
      <c r="AI64" s="128">
        <v>0.62109999999999999</v>
      </c>
      <c r="AJ64" s="129"/>
      <c r="AK64" s="130"/>
      <c r="AL64" s="131"/>
      <c r="AM64" s="132"/>
      <c r="AN64" s="133"/>
      <c r="AO64" s="128"/>
      <c r="AP64" s="129"/>
      <c r="AQ64" s="130"/>
      <c r="AR64" s="131" t="s">
        <v>345</v>
      </c>
      <c r="AS64" s="132"/>
      <c r="AT64" s="133"/>
      <c r="AU64" s="128">
        <v>0.7661</v>
      </c>
      <c r="AV64" s="129"/>
      <c r="AW64" s="130"/>
      <c r="AX64" s="131" t="s">
        <v>361</v>
      </c>
      <c r="AY64" s="132"/>
      <c r="AZ64" s="133"/>
      <c r="BA64" s="128">
        <v>0.625</v>
      </c>
      <c r="BB64" s="129"/>
      <c r="BC64" s="130"/>
      <c r="BD64" s="131"/>
      <c r="BE64" s="132"/>
      <c r="BF64" s="133"/>
      <c r="BG64" s="128"/>
      <c r="BH64" s="129"/>
      <c r="BI64" s="130"/>
      <c r="BJ64" s="131" t="s">
        <v>352</v>
      </c>
      <c r="BK64" s="132"/>
      <c r="BL64" s="133"/>
      <c r="BM64" s="128">
        <v>1.286</v>
      </c>
      <c r="BN64" s="129"/>
      <c r="BO64" s="130"/>
      <c r="BP64" s="131" t="s">
        <v>348</v>
      </c>
      <c r="BQ64" s="132"/>
      <c r="BR64" s="133"/>
      <c r="BS64" s="128">
        <v>1.4634</v>
      </c>
      <c r="BT64" s="129"/>
      <c r="BU64" s="130"/>
      <c r="BV64" s="131" t="s">
        <v>339</v>
      </c>
      <c r="BW64" s="132"/>
      <c r="BX64" s="133"/>
      <c r="BY64" s="128">
        <v>0.97740000000000005</v>
      </c>
      <c r="BZ64" s="129"/>
      <c r="CA64" s="130"/>
      <c r="CB64" s="131" t="s">
        <v>338</v>
      </c>
      <c r="CC64" s="132"/>
      <c r="CD64" s="133"/>
      <c r="CE64" s="128">
        <v>1.3905000000000001</v>
      </c>
      <c r="CF64" s="129"/>
      <c r="CG64" s="130"/>
      <c r="CH64" s="131"/>
      <c r="CI64" s="132"/>
      <c r="CJ64" s="133"/>
      <c r="CK64" s="128"/>
      <c r="CL64" s="129"/>
      <c r="CM64" s="130"/>
      <c r="CN64" s="131"/>
      <c r="CO64" s="132"/>
      <c r="CP64" s="133"/>
      <c r="CQ64" s="128"/>
      <c r="CR64" s="129"/>
      <c r="CS64" s="130"/>
      <c r="CT64" s="108"/>
      <c r="CU64" s="108"/>
      <c r="CV64" s="108"/>
      <c r="CW64" s="108"/>
      <c r="CX64" s="108"/>
      <c r="CY64" s="108"/>
      <c r="CZ64" s="108"/>
      <c r="DA64" s="108"/>
      <c r="DB64" s="108"/>
      <c r="DC64" s="108"/>
      <c r="DD64" s="108"/>
      <c r="DE64" s="108"/>
      <c r="DF64" s="108"/>
      <c r="DG64" s="108"/>
      <c r="DH64" s="108"/>
      <c r="DI64" s="108"/>
    </row>
    <row r="65" spans="1:113" s="7" customFormat="1" ht="12.75" customHeight="1">
      <c r="A65" s="191"/>
      <c r="B65" s="131" t="s">
        <v>351</v>
      </c>
      <c r="C65" s="132"/>
      <c r="D65" s="133"/>
      <c r="E65" s="128">
        <v>1.1617999999999999</v>
      </c>
      <c r="F65" s="129"/>
      <c r="G65" s="130"/>
      <c r="H65" s="131" t="s">
        <v>343</v>
      </c>
      <c r="I65" s="132"/>
      <c r="J65" s="133"/>
      <c r="K65" s="128">
        <v>1.0673999999999999</v>
      </c>
      <c r="L65" s="129"/>
      <c r="M65" s="130"/>
      <c r="N65" s="131" t="s">
        <v>361</v>
      </c>
      <c r="O65" s="132"/>
      <c r="P65" s="133"/>
      <c r="Q65" s="128">
        <v>1.6677</v>
      </c>
      <c r="R65" s="129"/>
      <c r="S65" s="130"/>
      <c r="T65" s="131"/>
      <c r="U65" s="132"/>
      <c r="V65" s="133"/>
      <c r="W65" s="128"/>
      <c r="X65" s="129"/>
      <c r="Y65" s="130"/>
      <c r="Z65" s="131"/>
      <c r="AA65" s="132"/>
      <c r="AB65" s="133"/>
      <c r="AC65" s="128"/>
      <c r="AD65" s="129"/>
      <c r="AE65" s="130"/>
      <c r="AF65" s="131" t="s">
        <v>345</v>
      </c>
      <c r="AG65" s="132"/>
      <c r="AH65" s="133"/>
      <c r="AI65" s="128">
        <v>0.59330000000000005</v>
      </c>
      <c r="AJ65" s="129"/>
      <c r="AK65" s="130"/>
      <c r="AL65" s="131"/>
      <c r="AM65" s="132"/>
      <c r="AN65" s="133"/>
      <c r="AO65" s="128"/>
      <c r="AP65" s="129"/>
      <c r="AQ65" s="130"/>
      <c r="AR65" s="131" t="s">
        <v>349</v>
      </c>
      <c r="AS65" s="132"/>
      <c r="AT65" s="133"/>
      <c r="AU65" s="128">
        <v>0.72950000000000004</v>
      </c>
      <c r="AV65" s="129"/>
      <c r="AW65" s="130"/>
      <c r="AX65" s="131" t="s">
        <v>345</v>
      </c>
      <c r="AY65" s="132"/>
      <c r="AZ65" s="133"/>
      <c r="BA65" s="128">
        <v>0.58730000000000004</v>
      </c>
      <c r="BB65" s="129"/>
      <c r="BC65" s="130"/>
      <c r="BD65" s="131"/>
      <c r="BE65" s="132"/>
      <c r="BF65" s="133"/>
      <c r="BG65" s="128"/>
      <c r="BH65" s="129"/>
      <c r="BI65" s="130"/>
      <c r="BJ65" s="131" t="s">
        <v>355</v>
      </c>
      <c r="BK65" s="132"/>
      <c r="BL65" s="133"/>
      <c r="BM65" s="128">
        <v>1.0411999999999999</v>
      </c>
      <c r="BN65" s="129"/>
      <c r="BO65" s="130"/>
      <c r="BP65" s="131" t="s">
        <v>345</v>
      </c>
      <c r="BQ65" s="132"/>
      <c r="BR65" s="133"/>
      <c r="BS65" s="128">
        <v>1.3575999999999999</v>
      </c>
      <c r="BT65" s="129"/>
      <c r="BU65" s="130"/>
      <c r="BV65" s="131" t="s">
        <v>337</v>
      </c>
      <c r="BW65" s="132"/>
      <c r="BX65" s="133"/>
      <c r="BY65" s="128">
        <v>0.79969999999999997</v>
      </c>
      <c r="BZ65" s="129"/>
      <c r="CA65" s="130"/>
      <c r="CB65" s="131" t="s">
        <v>360</v>
      </c>
      <c r="CC65" s="132"/>
      <c r="CD65" s="133"/>
      <c r="CE65" s="128">
        <v>1.2011000000000001</v>
      </c>
      <c r="CF65" s="129"/>
      <c r="CG65" s="130"/>
      <c r="CH65" s="131"/>
      <c r="CI65" s="132"/>
      <c r="CJ65" s="133"/>
      <c r="CK65" s="128"/>
      <c r="CL65" s="129"/>
      <c r="CM65" s="130"/>
      <c r="CN65" s="131"/>
      <c r="CO65" s="132"/>
      <c r="CP65" s="133"/>
      <c r="CQ65" s="128"/>
      <c r="CR65" s="129"/>
      <c r="CS65" s="130"/>
      <c r="CT65" s="108"/>
      <c r="CU65" s="108"/>
      <c r="CV65" s="108"/>
      <c r="CW65" s="108"/>
      <c r="CX65" s="108"/>
      <c r="CY65" s="108"/>
      <c r="CZ65" s="108"/>
      <c r="DA65" s="108"/>
      <c r="DB65" s="108"/>
      <c r="DC65" s="108"/>
      <c r="DD65" s="108"/>
      <c r="DE65" s="108"/>
      <c r="DF65" s="108"/>
      <c r="DG65" s="108"/>
      <c r="DH65" s="108"/>
      <c r="DI65" s="108"/>
    </row>
    <row r="66" spans="1:113" s="7" customFormat="1" ht="12.75" customHeight="1">
      <c r="A66" s="191"/>
      <c r="B66" s="131" t="s">
        <v>352</v>
      </c>
      <c r="C66" s="132"/>
      <c r="D66" s="133"/>
      <c r="E66" s="128">
        <v>1.0256000000000001</v>
      </c>
      <c r="F66" s="129"/>
      <c r="G66" s="130"/>
      <c r="H66" s="131" t="s">
        <v>362</v>
      </c>
      <c r="I66" s="132"/>
      <c r="J66" s="133"/>
      <c r="K66" s="128">
        <v>1.0054000000000001</v>
      </c>
      <c r="L66" s="129"/>
      <c r="M66" s="130"/>
      <c r="N66" s="131" t="s">
        <v>356</v>
      </c>
      <c r="O66" s="132"/>
      <c r="P66" s="133"/>
      <c r="Q66" s="128">
        <v>1.4749000000000001</v>
      </c>
      <c r="R66" s="129"/>
      <c r="S66" s="130"/>
      <c r="T66" s="131"/>
      <c r="U66" s="132"/>
      <c r="V66" s="133"/>
      <c r="W66" s="128"/>
      <c r="X66" s="129"/>
      <c r="Y66" s="130"/>
      <c r="Z66" s="131"/>
      <c r="AA66" s="132"/>
      <c r="AB66" s="133"/>
      <c r="AC66" s="128"/>
      <c r="AD66" s="129"/>
      <c r="AE66" s="130"/>
      <c r="AF66" s="131" t="s">
        <v>350</v>
      </c>
      <c r="AG66" s="132"/>
      <c r="AH66" s="133"/>
      <c r="AI66" s="128">
        <v>0.56520000000000004</v>
      </c>
      <c r="AJ66" s="129"/>
      <c r="AK66" s="130"/>
      <c r="AL66" s="131"/>
      <c r="AM66" s="132"/>
      <c r="AN66" s="133"/>
      <c r="AO66" s="128"/>
      <c r="AP66" s="129"/>
      <c r="AQ66" s="130"/>
      <c r="AR66" s="131" t="s">
        <v>370</v>
      </c>
      <c r="AS66" s="132"/>
      <c r="AT66" s="133"/>
      <c r="AU66" s="128">
        <v>0.69369999999999998</v>
      </c>
      <c r="AV66" s="129"/>
      <c r="AW66" s="130"/>
      <c r="AX66" s="131" t="s">
        <v>350</v>
      </c>
      <c r="AY66" s="132"/>
      <c r="AZ66" s="133"/>
      <c r="BA66" s="128">
        <v>0.55820000000000003</v>
      </c>
      <c r="BB66" s="129"/>
      <c r="BC66" s="130"/>
      <c r="BD66" s="131"/>
      <c r="BE66" s="132"/>
      <c r="BF66" s="133"/>
      <c r="BG66" s="128"/>
      <c r="BH66" s="129"/>
      <c r="BI66" s="130"/>
      <c r="BJ66" s="131" t="s">
        <v>351</v>
      </c>
      <c r="BK66" s="132"/>
      <c r="BL66" s="133"/>
      <c r="BM66" s="128">
        <v>0.96830000000000005</v>
      </c>
      <c r="BN66" s="129"/>
      <c r="BO66" s="130"/>
      <c r="BP66" s="131" t="s">
        <v>347</v>
      </c>
      <c r="BQ66" s="132"/>
      <c r="BR66" s="133"/>
      <c r="BS66" s="128">
        <v>1.0026999999999999</v>
      </c>
      <c r="BT66" s="129"/>
      <c r="BU66" s="130"/>
      <c r="BV66" s="131" t="s">
        <v>345</v>
      </c>
      <c r="BW66" s="132"/>
      <c r="BX66" s="133"/>
      <c r="BY66" s="128">
        <v>0.58420000000000005</v>
      </c>
      <c r="BZ66" s="129"/>
      <c r="CA66" s="130"/>
      <c r="CB66" s="131" t="s">
        <v>339</v>
      </c>
      <c r="CC66" s="132"/>
      <c r="CD66" s="133"/>
      <c r="CE66" s="128">
        <v>1.1188</v>
      </c>
      <c r="CF66" s="129"/>
      <c r="CG66" s="130"/>
      <c r="CH66" s="131"/>
      <c r="CI66" s="132"/>
      <c r="CJ66" s="133"/>
      <c r="CK66" s="128"/>
      <c r="CL66" s="129"/>
      <c r="CM66" s="130"/>
      <c r="CN66" s="131"/>
      <c r="CO66" s="132"/>
      <c r="CP66" s="133"/>
      <c r="CQ66" s="128"/>
      <c r="CR66" s="129"/>
      <c r="CS66" s="130"/>
      <c r="CT66" s="108"/>
      <c r="CU66" s="108"/>
      <c r="CV66" s="108"/>
      <c r="CW66" s="108"/>
      <c r="CX66" s="108"/>
      <c r="CY66" s="108"/>
      <c r="CZ66" s="108"/>
      <c r="DA66" s="108"/>
      <c r="DB66" s="108"/>
      <c r="DC66" s="108"/>
      <c r="DD66" s="108"/>
      <c r="DE66" s="108"/>
      <c r="DF66" s="108"/>
      <c r="DG66" s="108"/>
      <c r="DH66" s="108"/>
      <c r="DI66" s="108"/>
    </row>
    <row r="67" spans="1:113" s="7" customFormat="1" ht="12.75" customHeight="1">
      <c r="A67" s="191"/>
      <c r="B67" s="131" t="s">
        <v>353</v>
      </c>
      <c r="C67" s="132"/>
      <c r="D67" s="133"/>
      <c r="E67" s="128">
        <v>0.78249999999999997</v>
      </c>
      <c r="F67" s="129"/>
      <c r="G67" s="130"/>
      <c r="H67" s="131" t="s">
        <v>363</v>
      </c>
      <c r="I67" s="132"/>
      <c r="J67" s="133"/>
      <c r="K67" s="128">
        <v>0.94469999999999998</v>
      </c>
      <c r="L67" s="129"/>
      <c r="M67" s="130"/>
      <c r="N67" s="131" t="s">
        <v>350</v>
      </c>
      <c r="O67" s="132"/>
      <c r="P67" s="133"/>
      <c r="Q67" s="128">
        <v>1.4420999999999999</v>
      </c>
      <c r="R67" s="129"/>
      <c r="S67" s="130"/>
      <c r="T67" s="131"/>
      <c r="U67" s="132"/>
      <c r="V67" s="133"/>
      <c r="W67" s="128"/>
      <c r="X67" s="129"/>
      <c r="Y67" s="130"/>
      <c r="Z67" s="131"/>
      <c r="AA67" s="132"/>
      <c r="AB67" s="133"/>
      <c r="AC67" s="128"/>
      <c r="AD67" s="129"/>
      <c r="AE67" s="130"/>
      <c r="AF67" s="131" t="s">
        <v>369</v>
      </c>
      <c r="AG67" s="132"/>
      <c r="AH67" s="133"/>
      <c r="AI67" s="128">
        <v>0.55169999999999997</v>
      </c>
      <c r="AJ67" s="129"/>
      <c r="AK67" s="130"/>
      <c r="AL67" s="131"/>
      <c r="AM67" s="132"/>
      <c r="AN67" s="133"/>
      <c r="AO67" s="128"/>
      <c r="AP67" s="129"/>
      <c r="AQ67" s="130"/>
      <c r="AR67" s="131" t="s">
        <v>368</v>
      </c>
      <c r="AS67" s="132"/>
      <c r="AT67" s="133"/>
      <c r="AU67" s="128">
        <v>0.65839999999999999</v>
      </c>
      <c r="AV67" s="129"/>
      <c r="AW67" s="130"/>
      <c r="AX67" s="131" t="s">
        <v>369</v>
      </c>
      <c r="AY67" s="132"/>
      <c r="AZ67" s="133"/>
      <c r="BA67" s="128">
        <v>0.55149999999999999</v>
      </c>
      <c r="BB67" s="129"/>
      <c r="BC67" s="130"/>
      <c r="BD67" s="131"/>
      <c r="BE67" s="132"/>
      <c r="BF67" s="133"/>
      <c r="BG67" s="128"/>
      <c r="BH67" s="129"/>
      <c r="BI67" s="130"/>
      <c r="BJ67" s="131" t="s">
        <v>343</v>
      </c>
      <c r="BK67" s="132"/>
      <c r="BL67" s="133"/>
      <c r="BM67" s="128">
        <v>0.54849999999999999</v>
      </c>
      <c r="BN67" s="129"/>
      <c r="BO67" s="130"/>
      <c r="BP67" s="131" t="s">
        <v>352</v>
      </c>
      <c r="BQ67" s="132"/>
      <c r="BR67" s="133"/>
      <c r="BS67" s="128">
        <v>0.72430000000000005</v>
      </c>
      <c r="BT67" s="129"/>
      <c r="BU67" s="130"/>
      <c r="BV67" s="131" t="s">
        <v>356</v>
      </c>
      <c r="BW67" s="132"/>
      <c r="BX67" s="133"/>
      <c r="BY67" s="128">
        <v>0.56830000000000003</v>
      </c>
      <c r="BZ67" s="129"/>
      <c r="CA67" s="130"/>
      <c r="CB67" s="131" t="s">
        <v>359</v>
      </c>
      <c r="CC67" s="132"/>
      <c r="CD67" s="133"/>
      <c r="CE67" s="128">
        <v>1.0019</v>
      </c>
      <c r="CF67" s="129"/>
      <c r="CG67" s="130"/>
      <c r="CH67" s="131"/>
      <c r="CI67" s="132"/>
      <c r="CJ67" s="133"/>
      <c r="CK67" s="128"/>
      <c r="CL67" s="129"/>
      <c r="CM67" s="130"/>
      <c r="CN67" s="131"/>
      <c r="CO67" s="132"/>
      <c r="CP67" s="133"/>
      <c r="CQ67" s="128"/>
      <c r="CR67" s="129"/>
      <c r="CS67" s="130"/>
      <c r="CT67" s="108"/>
      <c r="CU67" s="108"/>
      <c r="CV67" s="108"/>
      <c r="CW67" s="108"/>
      <c r="CX67" s="108"/>
      <c r="CY67" s="108"/>
      <c r="CZ67" s="108"/>
      <c r="DA67" s="108"/>
      <c r="DB67" s="108"/>
      <c r="DC67" s="108"/>
      <c r="DD67" s="108"/>
      <c r="DE67" s="108"/>
      <c r="DF67" s="108"/>
      <c r="DG67" s="108"/>
      <c r="DH67" s="108"/>
      <c r="DI67" s="108"/>
    </row>
    <row r="68" spans="1:113" s="7" customFormat="1" ht="12.75" customHeight="1">
      <c r="A68" s="191"/>
      <c r="B68" s="131" t="s">
        <v>355</v>
      </c>
      <c r="C68" s="132"/>
      <c r="D68" s="133"/>
      <c r="E68" s="128">
        <v>0.67159999999999997</v>
      </c>
      <c r="F68" s="129"/>
      <c r="G68" s="130"/>
      <c r="H68" s="131" t="s">
        <v>354</v>
      </c>
      <c r="I68" s="132"/>
      <c r="J68" s="133"/>
      <c r="K68" s="128">
        <v>0.60980000000000001</v>
      </c>
      <c r="L68" s="129"/>
      <c r="M68" s="130"/>
      <c r="N68" s="131" t="s">
        <v>337</v>
      </c>
      <c r="O68" s="132"/>
      <c r="P68" s="133"/>
      <c r="Q68" s="128">
        <v>1.3514999999999999</v>
      </c>
      <c r="R68" s="129"/>
      <c r="S68" s="130"/>
      <c r="T68" s="131"/>
      <c r="U68" s="132"/>
      <c r="V68" s="133"/>
      <c r="W68" s="128"/>
      <c r="X68" s="129"/>
      <c r="Y68" s="130"/>
      <c r="Z68" s="131"/>
      <c r="AA68" s="132"/>
      <c r="AB68" s="133"/>
      <c r="AC68" s="128"/>
      <c r="AD68" s="129"/>
      <c r="AE68" s="130"/>
      <c r="AF68" s="131" t="s">
        <v>55</v>
      </c>
      <c r="AG68" s="132"/>
      <c r="AH68" s="133"/>
      <c r="AI68" s="128">
        <v>0.47449999999999998</v>
      </c>
      <c r="AJ68" s="129"/>
      <c r="AK68" s="130"/>
      <c r="AL68" s="131"/>
      <c r="AM68" s="132"/>
      <c r="AN68" s="133"/>
      <c r="AO68" s="128"/>
      <c r="AP68" s="129"/>
      <c r="AQ68" s="130"/>
      <c r="AR68" s="131" t="s">
        <v>367</v>
      </c>
      <c r="AS68" s="132"/>
      <c r="AT68" s="133"/>
      <c r="AU68" s="128">
        <v>0.61509999999999998</v>
      </c>
      <c r="AV68" s="129"/>
      <c r="AW68" s="130"/>
      <c r="AX68" s="131" t="s">
        <v>55</v>
      </c>
      <c r="AY68" s="132"/>
      <c r="AZ68" s="133"/>
      <c r="BA68" s="128">
        <v>0.45579999999999998</v>
      </c>
      <c r="BB68" s="129"/>
      <c r="BC68" s="130"/>
      <c r="BD68" s="131"/>
      <c r="BE68" s="132"/>
      <c r="BF68" s="133"/>
      <c r="BG68" s="128"/>
      <c r="BH68" s="129"/>
      <c r="BI68" s="130"/>
      <c r="BJ68" s="131" t="s">
        <v>354</v>
      </c>
      <c r="BK68" s="132"/>
      <c r="BL68" s="133"/>
      <c r="BM68" s="128">
        <v>0.49199999999999999</v>
      </c>
      <c r="BN68" s="129"/>
      <c r="BO68" s="130"/>
      <c r="BP68" s="131" t="s">
        <v>364</v>
      </c>
      <c r="BQ68" s="132"/>
      <c r="BR68" s="133"/>
      <c r="BS68" s="128">
        <v>0.61040000000000005</v>
      </c>
      <c r="BT68" s="129"/>
      <c r="BU68" s="130"/>
      <c r="BV68" s="131"/>
      <c r="BW68" s="132"/>
      <c r="BX68" s="133"/>
      <c r="BY68" s="128"/>
      <c r="BZ68" s="129"/>
      <c r="CA68" s="130"/>
      <c r="CB68" s="131" t="s">
        <v>364</v>
      </c>
      <c r="CC68" s="132"/>
      <c r="CD68" s="133"/>
      <c r="CE68" s="128">
        <v>0.82340000000000002</v>
      </c>
      <c r="CF68" s="129"/>
      <c r="CG68" s="130"/>
      <c r="CH68" s="131"/>
      <c r="CI68" s="132"/>
      <c r="CJ68" s="133"/>
      <c r="CK68" s="128"/>
      <c r="CL68" s="129"/>
      <c r="CM68" s="130"/>
      <c r="CN68" s="131"/>
      <c r="CO68" s="132"/>
      <c r="CP68" s="133"/>
      <c r="CQ68" s="128"/>
      <c r="CR68" s="129"/>
      <c r="CS68" s="130"/>
      <c r="CT68" s="108"/>
      <c r="CU68" s="108"/>
      <c r="CV68" s="108"/>
      <c r="CW68" s="108"/>
      <c r="CX68" s="108"/>
      <c r="CY68" s="108"/>
      <c r="CZ68" s="108"/>
      <c r="DA68" s="108"/>
      <c r="DB68" s="108"/>
      <c r="DC68" s="108"/>
      <c r="DD68" s="108"/>
      <c r="DE68" s="108"/>
      <c r="DF68" s="108"/>
      <c r="DG68" s="108"/>
      <c r="DH68" s="108"/>
      <c r="DI68" s="108"/>
    </row>
    <row r="69" spans="1:113" s="7" customFormat="1" ht="12.75" customHeight="1">
      <c r="A69" s="191"/>
      <c r="B69" s="131" t="s">
        <v>354</v>
      </c>
      <c r="C69" s="132"/>
      <c r="D69" s="133"/>
      <c r="E69" s="128">
        <v>0.63090000000000002</v>
      </c>
      <c r="F69" s="129"/>
      <c r="G69" s="130"/>
      <c r="H69" s="131"/>
      <c r="I69" s="132"/>
      <c r="J69" s="133"/>
      <c r="K69" s="128"/>
      <c r="L69" s="129"/>
      <c r="M69" s="130"/>
      <c r="N69" s="131" t="s">
        <v>352</v>
      </c>
      <c r="O69" s="132"/>
      <c r="P69" s="133"/>
      <c r="Q69" s="128">
        <v>1.2669999999999999</v>
      </c>
      <c r="R69" s="129"/>
      <c r="S69" s="130"/>
      <c r="T69" s="131"/>
      <c r="U69" s="132"/>
      <c r="V69" s="133"/>
      <c r="W69" s="128"/>
      <c r="X69" s="129"/>
      <c r="Y69" s="130"/>
      <c r="Z69" s="131"/>
      <c r="AA69" s="132"/>
      <c r="AB69" s="133"/>
      <c r="AC69" s="128"/>
      <c r="AD69" s="129"/>
      <c r="AE69" s="130"/>
      <c r="AF69" s="131"/>
      <c r="AG69" s="132"/>
      <c r="AH69" s="133"/>
      <c r="AI69" s="128"/>
      <c r="AJ69" s="129"/>
      <c r="AK69" s="130"/>
      <c r="AL69" s="131"/>
      <c r="AM69" s="132"/>
      <c r="AN69" s="133"/>
      <c r="AO69" s="128"/>
      <c r="AP69" s="129"/>
      <c r="AQ69" s="130"/>
      <c r="AR69" s="131" t="s">
        <v>361</v>
      </c>
      <c r="AS69" s="132"/>
      <c r="AT69" s="133"/>
      <c r="AU69" s="128">
        <v>0.53420000000000001</v>
      </c>
      <c r="AV69" s="129"/>
      <c r="AW69" s="130"/>
      <c r="AX69" s="131"/>
      <c r="AY69" s="132"/>
      <c r="AZ69" s="133"/>
      <c r="BA69" s="128"/>
      <c r="BB69" s="129"/>
      <c r="BC69" s="130"/>
      <c r="BD69" s="131"/>
      <c r="BE69" s="132"/>
      <c r="BF69" s="133"/>
      <c r="BG69" s="128"/>
      <c r="BH69" s="129"/>
      <c r="BI69" s="130"/>
      <c r="BJ69" s="131" t="s">
        <v>366</v>
      </c>
      <c r="BK69" s="132"/>
      <c r="BL69" s="133"/>
      <c r="BM69" s="128">
        <v>1.0999999999999999E-2</v>
      </c>
      <c r="BN69" s="129"/>
      <c r="BO69" s="130"/>
      <c r="BP69" s="131" t="s">
        <v>357</v>
      </c>
      <c r="BQ69" s="132"/>
      <c r="BR69" s="133"/>
      <c r="BS69" s="128">
        <v>0.61009999999999998</v>
      </c>
      <c r="BT69" s="129"/>
      <c r="BU69" s="130"/>
      <c r="BV69" s="131"/>
      <c r="BW69" s="132"/>
      <c r="BX69" s="133"/>
      <c r="BY69" s="128"/>
      <c r="BZ69" s="129"/>
      <c r="CA69" s="130"/>
      <c r="CB69" s="131" t="s">
        <v>349</v>
      </c>
      <c r="CC69" s="132"/>
      <c r="CD69" s="133"/>
      <c r="CE69" s="128">
        <v>0.57430000000000003</v>
      </c>
      <c r="CF69" s="129"/>
      <c r="CG69" s="130"/>
      <c r="CH69" s="131"/>
      <c r="CI69" s="132"/>
      <c r="CJ69" s="133"/>
      <c r="CK69" s="128"/>
      <c r="CL69" s="129"/>
      <c r="CM69" s="130"/>
      <c r="CN69" s="131"/>
      <c r="CO69" s="132"/>
      <c r="CP69" s="133"/>
      <c r="CQ69" s="128"/>
      <c r="CR69" s="129"/>
      <c r="CS69" s="130"/>
      <c r="CT69" s="144"/>
      <c r="CU69" s="144"/>
      <c r="CV69" s="144"/>
      <c r="CW69" s="144"/>
      <c r="CX69" s="144"/>
      <c r="CY69" s="144"/>
      <c r="CZ69" s="144"/>
      <c r="DA69" s="144"/>
      <c r="DB69" s="144"/>
      <c r="DC69" s="144"/>
      <c r="DD69" s="144"/>
      <c r="DE69" s="144"/>
      <c r="DF69" s="144"/>
      <c r="DG69" s="144"/>
      <c r="DH69" s="144"/>
      <c r="DI69" s="144"/>
    </row>
    <row r="70" spans="1:113" s="7" customFormat="1" ht="15" customHeight="1">
      <c r="A70" s="191"/>
      <c r="B70" s="131" t="s">
        <v>357</v>
      </c>
      <c r="C70" s="132"/>
      <c r="D70" s="133"/>
      <c r="E70" s="128">
        <v>0.57030000000000003</v>
      </c>
      <c r="F70" s="129"/>
      <c r="G70" s="130"/>
      <c r="H70" s="131"/>
      <c r="I70" s="132"/>
      <c r="J70" s="133"/>
      <c r="K70" s="128"/>
      <c r="L70" s="129"/>
      <c r="M70" s="130"/>
      <c r="N70" s="131" t="s">
        <v>364</v>
      </c>
      <c r="O70" s="132"/>
      <c r="P70" s="133"/>
      <c r="Q70" s="128">
        <v>1.1028</v>
      </c>
      <c r="R70" s="129"/>
      <c r="S70" s="130"/>
      <c r="T70" s="131"/>
      <c r="U70" s="132"/>
      <c r="V70" s="133"/>
      <c r="W70" s="128"/>
      <c r="X70" s="129"/>
      <c r="Y70" s="130"/>
      <c r="Z70" s="131"/>
      <c r="AA70" s="132"/>
      <c r="AB70" s="133"/>
      <c r="AC70" s="128"/>
      <c r="AD70" s="129"/>
      <c r="AE70" s="130"/>
      <c r="AF70" s="131"/>
      <c r="AG70" s="132"/>
      <c r="AH70" s="133"/>
      <c r="AI70" s="128"/>
      <c r="AJ70" s="129"/>
      <c r="AK70" s="130"/>
      <c r="AL70" s="131"/>
      <c r="AM70" s="132"/>
      <c r="AN70" s="133"/>
      <c r="AO70" s="128"/>
      <c r="AP70" s="129"/>
      <c r="AQ70" s="130"/>
      <c r="AR70" s="131" t="s">
        <v>350</v>
      </c>
      <c r="AS70" s="132"/>
      <c r="AT70" s="133"/>
      <c r="AU70" s="128">
        <v>0.47770000000000001</v>
      </c>
      <c r="AV70" s="129"/>
      <c r="AW70" s="130"/>
      <c r="AX70" s="131"/>
      <c r="AY70" s="132"/>
      <c r="AZ70" s="133"/>
      <c r="BA70" s="128"/>
      <c r="BB70" s="129"/>
      <c r="BC70" s="130"/>
      <c r="BD70" s="131"/>
      <c r="BE70" s="132"/>
      <c r="BF70" s="133"/>
      <c r="BG70" s="128"/>
      <c r="BH70" s="129"/>
      <c r="BI70" s="130"/>
      <c r="BJ70" s="131"/>
      <c r="BK70" s="132"/>
      <c r="BL70" s="133"/>
      <c r="BM70" s="128"/>
      <c r="BN70" s="129"/>
      <c r="BO70" s="130"/>
      <c r="BP70" s="131" t="s">
        <v>341</v>
      </c>
      <c r="BQ70" s="132"/>
      <c r="BR70" s="133"/>
      <c r="BS70" s="128">
        <v>0.29459999999999997</v>
      </c>
      <c r="BT70" s="129"/>
      <c r="BU70" s="130"/>
      <c r="BV70" s="131"/>
      <c r="BW70" s="132"/>
      <c r="BX70" s="133"/>
      <c r="BY70" s="128"/>
      <c r="BZ70" s="129"/>
      <c r="CA70" s="130"/>
      <c r="CB70" s="131" t="s">
        <v>348</v>
      </c>
      <c r="CC70" s="132"/>
      <c r="CD70" s="133"/>
      <c r="CE70" s="128">
        <v>0.55120000000000002</v>
      </c>
      <c r="CF70" s="129"/>
      <c r="CG70" s="130"/>
      <c r="CH70" s="131"/>
      <c r="CI70" s="132"/>
      <c r="CJ70" s="133"/>
      <c r="CK70" s="128"/>
      <c r="CL70" s="129"/>
      <c r="CM70" s="130"/>
      <c r="CN70" s="131"/>
      <c r="CO70" s="132"/>
      <c r="CP70" s="133"/>
      <c r="CQ70" s="128"/>
      <c r="CR70" s="129"/>
      <c r="CS70" s="130"/>
      <c r="CT70" s="144"/>
      <c r="CU70" s="144"/>
      <c r="CV70" s="144"/>
      <c r="CW70" s="144"/>
      <c r="CX70" s="144"/>
      <c r="CY70" s="144"/>
      <c r="CZ70" s="144"/>
      <c r="DA70" s="144"/>
      <c r="DB70" s="144"/>
      <c r="DC70" s="144"/>
      <c r="DD70" s="144"/>
      <c r="DE70" s="144"/>
      <c r="DF70" s="144"/>
      <c r="DG70" s="144"/>
      <c r="DH70" s="144"/>
      <c r="DI70" s="144"/>
    </row>
    <row r="71" spans="1:113" s="7" customFormat="1" ht="15" customHeight="1">
      <c r="A71" s="191"/>
      <c r="B71" s="131" t="s">
        <v>356</v>
      </c>
      <c r="C71" s="132"/>
      <c r="D71" s="133"/>
      <c r="E71" s="128">
        <v>0.56559999999999999</v>
      </c>
      <c r="F71" s="129"/>
      <c r="G71" s="130"/>
      <c r="H71" s="131"/>
      <c r="I71" s="132"/>
      <c r="J71" s="133"/>
      <c r="K71" s="128"/>
      <c r="L71" s="129"/>
      <c r="M71" s="130"/>
      <c r="N71" s="131" t="s">
        <v>365</v>
      </c>
      <c r="O71" s="132"/>
      <c r="P71" s="133"/>
      <c r="Q71" s="128">
        <v>0.7167</v>
      </c>
      <c r="R71" s="129"/>
      <c r="S71" s="130"/>
      <c r="T71" s="131"/>
      <c r="U71" s="132"/>
      <c r="V71" s="133"/>
      <c r="W71" s="128"/>
      <c r="X71" s="129"/>
      <c r="Y71" s="130"/>
      <c r="Z71" s="131"/>
      <c r="AA71" s="132"/>
      <c r="AB71" s="133"/>
      <c r="AC71" s="128"/>
      <c r="AD71" s="129"/>
      <c r="AE71" s="130"/>
      <c r="AF71" s="131"/>
      <c r="AG71" s="132"/>
      <c r="AH71" s="133"/>
      <c r="AI71" s="128"/>
      <c r="AJ71" s="129"/>
      <c r="AK71" s="130"/>
      <c r="AL71" s="131"/>
      <c r="AM71" s="132"/>
      <c r="AN71" s="133"/>
      <c r="AO71" s="128"/>
      <c r="AP71" s="129"/>
      <c r="AQ71" s="130"/>
      <c r="AR71" s="131" t="s">
        <v>369</v>
      </c>
      <c r="AS71" s="132"/>
      <c r="AT71" s="133"/>
      <c r="AU71" s="128">
        <v>0.47589999999999999</v>
      </c>
      <c r="AV71" s="129"/>
      <c r="AW71" s="130"/>
      <c r="AX71" s="131"/>
      <c r="AY71" s="132"/>
      <c r="AZ71" s="133"/>
      <c r="BA71" s="128"/>
      <c r="BB71" s="129"/>
      <c r="BC71" s="130"/>
      <c r="BD71" s="131"/>
      <c r="BE71" s="132"/>
      <c r="BF71" s="133"/>
      <c r="BG71" s="128"/>
      <c r="BH71" s="129"/>
      <c r="BI71" s="130"/>
      <c r="BJ71" s="131"/>
      <c r="BK71" s="132"/>
      <c r="BL71" s="133"/>
      <c r="BM71" s="128"/>
      <c r="BN71" s="129"/>
      <c r="BO71" s="130"/>
      <c r="BP71" s="131"/>
      <c r="BQ71" s="132"/>
      <c r="BR71" s="133"/>
      <c r="BS71" s="128"/>
      <c r="BT71" s="129"/>
      <c r="BU71" s="130"/>
      <c r="BV71" s="131"/>
      <c r="BW71" s="132"/>
      <c r="BX71" s="133"/>
      <c r="BY71" s="128"/>
      <c r="BZ71" s="129"/>
      <c r="CA71" s="130"/>
      <c r="CB71" s="131" t="s">
        <v>363</v>
      </c>
      <c r="CC71" s="132"/>
      <c r="CD71" s="133"/>
      <c r="CE71" s="128">
        <v>0.50419999999999998</v>
      </c>
      <c r="CF71" s="129"/>
      <c r="CG71" s="130"/>
      <c r="CH71" s="131"/>
      <c r="CI71" s="132"/>
      <c r="CJ71" s="133"/>
      <c r="CK71" s="128"/>
      <c r="CL71" s="129"/>
      <c r="CM71" s="130"/>
      <c r="CN71" s="131"/>
      <c r="CO71" s="132"/>
      <c r="CP71" s="133"/>
      <c r="CQ71" s="128"/>
      <c r="CR71" s="129"/>
      <c r="CS71" s="130"/>
      <c r="CT71" s="144"/>
      <c r="CU71" s="144"/>
      <c r="CV71" s="144"/>
      <c r="CW71" s="144"/>
      <c r="CX71" s="144"/>
      <c r="CY71" s="144"/>
      <c r="CZ71" s="144"/>
      <c r="DA71" s="144"/>
      <c r="DB71" s="144"/>
      <c r="DC71" s="144"/>
      <c r="DD71" s="144"/>
      <c r="DE71" s="144"/>
      <c r="DF71" s="144"/>
      <c r="DG71" s="144"/>
      <c r="DH71" s="144"/>
      <c r="DI71" s="144"/>
    </row>
    <row r="72" spans="1:113" s="7" customFormat="1" ht="15" customHeight="1">
      <c r="A72" s="191"/>
      <c r="B72" s="131" t="s">
        <v>358</v>
      </c>
      <c r="C72" s="132"/>
      <c r="D72" s="133"/>
      <c r="E72" s="128">
        <v>0.37159999999999999</v>
      </c>
      <c r="F72" s="129"/>
      <c r="G72" s="130"/>
      <c r="H72" s="131"/>
      <c r="I72" s="132"/>
      <c r="J72" s="133"/>
      <c r="K72" s="128"/>
      <c r="L72" s="129"/>
      <c r="M72" s="130"/>
      <c r="N72" s="131" t="s">
        <v>355</v>
      </c>
      <c r="O72" s="132"/>
      <c r="P72" s="133"/>
      <c r="Q72" s="128">
        <v>0.68269999999999997</v>
      </c>
      <c r="R72" s="129"/>
      <c r="S72" s="130"/>
      <c r="T72" s="131"/>
      <c r="U72" s="132"/>
      <c r="V72" s="133"/>
      <c r="W72" s="128"/>
      <c r="X72" s="129"/>
      <c r="Y72" s="130"/>
      <c r="Z72" s="131"/>
      <c r="AA72" s="132"/>
      <c r="AB72" s="133"/>
      <c r="AC72" s="128"/>
      <c r="AD72" s="129"/>
      <c r="AE72" s="130"/>
      <c r="AF72" s="131"/>
      <c r="AG72" s="132"/>
      <c r="AH72" s="133"/>
      <c r="AI72" s="128"/>
      <c r="AJ72" s="129"/>
      <c r="AK72" s="130"/>
      <c r="AL72" s="131"/>
      <c r="AM72" s="132"/>
      <c r="AN72" s="133"/>
      <c r="AO72" s="128"/>
      <c r="AP72" s="129"/>
      <c r="AQ72" s="130"/>
      <c r="AR72" s="131" t="s">
        <v>371</v>
      </c>
      <c r="AS72" s="132"/>
      <c r="AT72" s="133"/>
      <c r="AU72" s="128">
        <v>0.42299999999999999</v>
      </c>
      <c r="AV72" s="129"/>
      <c r="AW72" s="130"/>
      <c r="AX72" s="131"/>
      <c r="AY72" s="132"/>
      <c r="AZ72" s="133"/>
      <c r="BA72" s="128"/>
      <c r="BB72" s="129"/>
      <c r="BC72" s="130"/>
      <c r="BD72" s="131"/>
      <c r="BE72" s="132"/>
      <c r="BF72" s="133"/>
      <c r="BG72" s="128"/>
      <c r="BH72" s="129"/>
      <c r="BI72" s="130"/>
      <c r="BJ72" s="131"/>
      <c r="BK72" s="132"/>
      <c r="BL72" s="133"/>
      <c r="BM72" s="128"/>
      <c r="BN72" s="129"/>
      <c r="BO72" s="130"/>
      <c r="BP72" s="131"/>
      <c r="BQ72" s="132"/>
      <c r="BR72" s="133"/>
      <c r="BS72" s="128"/>
      <c r="BT72" s="129"/>
      <c r="BU72" s="130"/>
      <c r="BV72" s="131"/>
      <c r="BW72" s="132"/>
      <c r="BX72" s="133"/>
      <c r="BY72" s="128"/>
      <c r="BZ72" s="129"/>
      <c r="CA72" s="130"/>
      <c r="CB72" s="131" t="s">
        <v>350</v>
      </c>
      <c r="CC72" s="132"/>
      <c r="CD72" s="133"/>
      <c r="CE72" s="128">
        <v>0.49030000000000001</v>
      </c>
      <c r="CF72" s="129"/>
      <c r="CG72" s="130"/>
      <c r="CH72" s="131"/>
      <c r="CI72" s="132"/>
      <c r="CJ72" s="133"/>
      <c r="CK72" s="128"/>
      <c r="CL72" s="129"/>
      <c r="CM72" s="130"/>
      <c r="CN72" s="131"/>
      <c r="CO72" s="132"/>
      <c r="CP72" s="133"/>
      <c r="CQ72" s="128"/>
      <c r="CR72" s="129"/>
      <c r="CS72" s="130"/>
      <c r="CT72" s="108"/>
      <c r="CU72" s="108"/>
      <c r="CV72" s="108"/>
      <c r="CW72" s="108"/>
      <c r="CX72" s="108"/>
      <c r="CY72" s="108"/>
      <c r="CZ72" s="108"/>
      <c r="DA72" s="108"/>
      <c r="DB72" s="108"/>
      <c r="DC72" s="108"/>
      <c r="DD72" s="108"/>
      <c r="DE72" s="108"/>
      <c r="DF72" s="108"/>
      <c r="DG72" s="108"/>
      <c r="DH72" s="108"/>
      <c r="DI72" s="108"/>
    </row>
    <row r="73" spans="1:113" s="7" customFormat="1" ht="15" customHeight="1">
      <c r="A73" s="191"/>
      <c r="B73" s="85"/>
      <c r="C73" s="86"/>
      <c r="D73" s="87"/>
      <c r="E73" s="82"/>
      <c r="F73" s="83"/>
      <c r="G73" s="84"/>
      <c r="H73" s="85"/>
      <c r="I73" s="86"/>
      <c r="J73" s="87"/>
      <c r="K73" s="82"/>
      <c r="L73" s="83"/>
      <c r="M73" s="84"/>
      <c r="N73" s="118" t="s">
        <v>344</v>
      </c>
      <c r="O73" s="86"/>
      <c r="P73" s="87"/>
      <c r="Q73" s="119">
        <v>0.20319999999999999</v>
      </c>
      <c r="R73" s="83"/>
      <c r="S73" s="84"/>
      <c r="T73" s="85"/>
      <c r="U73" s="86"/>
      <c r="V73" s="87"/>
      <c r="W73" s="82"/>
      <c r="X73" s="83"/>
      <c r="Y73" s="84"/>
      <c r="Z73" s="85"/>
      <c r="AA73" s="86"/>
      <c r="AB73" s="87"/>
      <c r="AC73" s="82"/>
      <c r="AD73" s="83"/>
      <c r="AE73" s="84"/>
      <c r="AF73" s="85"/>
      <c r="AG73" s="86"/>
      <c r="AH73" s="87"/>
      <c r="AI73" s="82"/>
      <c r="AJ73" s="83"/>
      <c r="AK73" s="84"/>
      <c r="AL73" s="85"/>
      <c r="AM73" s="86"/>
      <c r="AN73" s="87"/>
      <c r="AO73" s="82"/>
      <c r="AP73" s="83"/>
      <c r="AQ73" s="84"/>
      <c r="AR73" s="131" t="s">
        <v>55</v>
      </c>
      <c r="AS73" s="132"/>
      <c r="AT73" s="133"/>
      <c r="AU73" s="128">
        <v>0.38419999999999999</v>
      </c>
      <c r="AV73" s="129"/>
      <c r="AW73" s="130"/>
      <c r="AX73" s="131"/>
      <c r="AY73" s="132"/>
      <c r="AZ73" s="133"/>
      <c r="BA73" s="128"/>
      <c r="BB73" s="129"/>
      <c r="BC73" s="130"/>
      <c r="BD73" s="131"/>
      <c r="BE73" s="132"/>
      <c r="BF73" s="133"/>
      <c r="BG73" s="128"/>
      <c r="BH73" s="129"/>
      <c r="BI73" s="130"/>
      <c r="BJ73" s="131"/>
      <c r="BK73" s="132"/>
      <c r="BL73" s="133"/>
      <c r="BM73" s="128"/>
      <c r="BN73" s="129"/>
      <c r="BO73" s="130"/>
      <c r="BP73" s="131"/>
      <c r="BQ73" s="132"/>
      <c r="BR73" s="133"/>
      <c r="BS73" s="128"/>
      <c r="BT73" s="129"/>
      <c r="BU73" s="130"/>
      <c r="BV73" s="131"/>
      <c r="BW73" s="132"/>
      <c r="BX73" s="133"/>
      <c r="BY73" s="128"/>
      <c r="BZ73" s="129"/>
      <c r="CA73" s="130"/>
      <c r="CB73" s="118" t="s">
        <v>341</v>
      </c>
      <c r="CC73" s="78"/>
      <c r="CD73" s="79"/>
      <c r="CE73" s="119">
        <v>0.49020000000000002</v>
      </c>
      <c r="CF73" s="78"/>
      <c r="CG73" s="79"/>
      <c r="CH73" s="131"/>
      <c r="CI73" s="132"/>
      <c r="CJ73" s="133"/>
      <c r="CK73" s="128"/>
      <c r="CL73" s="129"/>
      <c r="CM73" s="130"/>
      <c r="CN73" s="131"/>
      <c r="CO73" s="132"/>
      <c r="CP73" s="133"/>
      <c r="CQ73" s="128"/>
      <c r="CR73" s="129"/>
      <c r="CS73" s="130"/>
      <c r="CT73" s="108"/>
      <c r="CU73" s="108"/>
      <c r="CV73" s="108"/>
      <c r="CW73" s="108"/>
      <c r="CX73" s="108"/>
      <c r="CY73" s="108"/>
      <c r="CZ73" s="108"/>
      <c r="DA73" s="108"/>
      <c r="DB73" s="108"/>
      <c r="DC73" s="108"/>
      <c r="DD73" s="108"/>
      <c r="DE73" s="108"/>
      <c r="DF73" s="108"/>
      <c r="DG73" s="108"/>
      <c r="DH73" s="108"/>
      <c r="DI73" s="108"/>
    </row>
    <row r="74" spans="1:113" s="7" customFormat="1" ht="15" customHeight="1">
      <c r="A74" s="191"/>
      <c r="B74" s="85"/>
      <c r="C74" s="86"/>
      <c r="D74" s="87"/>
      <c r="E74" s="82"/>
      <c r="F74" s="83"/>
      <c r="G74" s="84"/>
      <c r="H74" s="85"/>
      <c r="I74" s="86"/>
      <c r="J74" s="87"/>
      <c r="K74" s="82"/>
      <c r="L74" s="83"/>
      <c r="M74" s="84"/>
      <c r="N74" s="85"/>
      <c r="O74" s="86"/>
      <c r="P74" s="87"/>
      <c r="Q74" s="82"/>
      <c r="R74" s="83"/>
      <c r="S74" s="84"/>
      <c r="T74" s="85"/>
      <c r="U74" s="86"/>
      <c r="V74" s="87"/>
      <c r="W74" s="82"/>
      <c r="X74" s="83"/>
      <c r="Y74" s="84"/>
      <c r="Z74" s="85"/>
      <c r="AA74" s="86"/>
      <c r="AB74" s="87"/>
      <c r="AC74" s="82"/>
      <c r="AD74" s="83"/>
      <c r="AE74" s="84"/>
      <c r="AF74" s="85"/>
      <c r="AG74" s="86"/>
      <c r="AH74" s="87"/>
      <c r="AI74" s="82"/>
      <c r="AJ74" s="83"/>
      <c r="AK74" s="84"/>
      <c r="AL74" s="85"/>
      <c r="AM74" s="86"/>
      <c r="AN74" s="87"/>
      <c r="AO74" s="82"/>
      <c r="AP74" s="83"/>
      <c r="AQ74" s="84"/>
      <c r="AR74" s="131" t="s">
        <v>339</v>
      </c>
      <c r="AS74" s="132"/>
      <c r="AT74" s="133"/>
      <c r="AU74" s="128">
        <v>0.31790000000000002</v>
      </c>
      <c r="AV74" s="129"/>
      <c r="AW74" s="130"/>
      <c r="AX74" s="131"/>
      <c r="AY74" s="132"/>
      <c r="AZ74" s="133"/>
      <c r="BA74" s="128"/>
      <c r="BB74" s="129"/>
      <c r="BC74" s="130"/>
      <c r="BD74" s="131"/>
      <c r="BE74" s="132"/>
      <c r="BF74" s="133"/>
      <c r="BG74" s="128"/>
      <c r="BH74" s="129"/>
      <c r="BI74" s="130"/>
      <c r="BJ74" s="131"/>
      <c r="BK74" s="132"/>
      <c r="BL74" s="133"/>
      <c r="BM74" s="128"/>
      <c r="BN74" s="129"/>
      <c r="BO74" s="130"/>
      <c r="BP74" s="131"/>
      <c r="BQ74" s="132"/>
      <c r="BR74" s="133"/>
      <c r="BS74" s="128"/>
      <c r="BT74" s="129"/>
      <c r="BU74" s="130"/>
      <c r="BV74" s="131"/>
      <c r="BW74" s="132"/>
      <c r="BX74" s="133"/>
      <c r="BY74" s="128"/>
      <c r="BZ74" s="129"/>
      <c r="CA74" s="130"/>
      <c r="CB74" s="118" t="s">
        <v>354</v>
      </c>
      <c r="CC74" s="78"/>
      <c r="CD74" s="79"/>
      <c r="CE74" s="119">
        <v>0.34820000000000001</v>
      </c>
      <c r="CF74" s="78"/>
      <c r="CG74" s="79"/>
      <c r="CH74" s="131"/>
      <c r="CI74" s="132"/>
      <c r="CJ74" s="133"/>
      <c r="CK74" s="128"/>
      <c r="CL74" s="129"/>
      <c r="CM74" s="130"/>
      <c r="CN74" s="131"/>
      <c r="CO74" s="132"/>
      <c r="CP74" s="133"/>
      <c r="CQ74" s="128"/>
      <c r="CR74" s="129"/>
      <c r="CS74" s="130"/>
      <c r="CT74" s="108"/>
      <c r="CU74" s="108"/>
      <c r="CV74" s="108"/>
      <c r="CW74" s="108"/>
      <c r="CX74" s="108"/>
      <c r="CY74" s="108"/>
      <c r="CZ74" s="108"/>
      <c r="DA74" s="108"/>
      <c r="DB74" s="108"/>
      <c r="DC74" s="108"/>
      <c r="DD74" s="108"/>
      <c r="DE74" s="108"/>
      <c r="DF74" s="108"/>
      <c r="DG74" s="108"/>
      <c r="DH74" s="108"/>
      <c r="DI74" s="108"/>
    </row>
    <row r="75" spans="1:113" s="7" customFormat="1" ht="15" customHeight="1">
      <c r="A75" s="191"/>
      <c r="B75" s="85"/>
      <c r="C75" s="86"/>
      <c r="D75" s="87"/>
      <c r="E75" s="82"/>
      <c r="F75" s="83"/>
      <c r="G75" s="84"/>
      <c r="H75" s="85"/>
      <c r="I75" s="86"/>
      <c r="J75" s="87"/>
      <c r="K75" s="82"/>
      <c r="L75" s="83"/>
      <c r="M75" s="84"/>
      <c r="N75" s="85"/>
      <c r="O75" s="86"/>
      <c r="P75" s="87"/>
      <c r="Q75" s="82"/>
      <c r="R75" s="83"/>
      <c r="S75" s="84"/>
      <c r="T75" s="85"/>
      <c r="U75" s="86"/>
      <c r="V75" s="87"/>
      <c r="W75" s="82"/>
      <c r="X75" s="83"/>
      <c r="Y75" s="84"/>
      <c r="Z75" s="85"/>
      <c r="AA75" s="86"/>
      <c r="AB75" s="87"/>
      <c r="AC75" s="82"/>
      <c r="AD75" s="83"/>
      <c r="AE75" s="84"/>
      <c r="AF75" s="85"/>
      <c r="AG75" s="86"/>
      <c r="AH75" s="87"/>
      <c r="AI75" s="82"/>
      <c r="AJ75" s="83"/>
      <c r="AK75" s="84"/>
      <c r="AL75" s="85"/>
      <c r="AM75" s="86"/>
      <c r="AN75" s="87"/>
      <c r="AO75" s="82"/>
      <c r="AP75" s="83"/>
      <c r="AQ75" s="84"/>
      <c r="AR75" s="131" t="s">
        <v>362</v>
      </c>
      <c r="AS75" s="132"/>
      <c r="AT75" s="133"/>
      <c r="AU75" s="128">
        <v>0.27839999999999998</v>
      </c>
      <c r="AV75" s="129"/>
      <c r="AW75" s="130"/>
      <c r="AX75" s="131"/>
      <c r="AY75" s="132"/>
      <c r="AZ75" s="133"/>
      <c r="BA75" s="128"/>
      <c r="BB75" s="129"/>
      <c r="BC75" s="130"/>
      <c r="BD75" s="131"/>
      <c r="BE75" s="132"/>
      <c r="BF75" s="133"/>
      <c r="BG75" s="128"/>
      <c r="BH75" s="129"/>
      <c r="BI75" s="130"/>
      <c r="BJ75" s="131"/>
      <c r="BK75" s="132"/>
      <c r="BL75" s="133"/>
      <c r="BM75" s="128"/>
      <c r="BN75" s="129"/>
      <c r="BO75" s="130"/>
      <c r="BP75" s="131"/>
      <c r="BQ75" s="132"/>
      <c r="BR75" s="133"/>
      <c r="BS75" s="128"/>
      <c r="BT75" s="129"/>
      <c r="BU75" s="130"/>
      <c r="BV75" s="131"/>
      <c r="BW75" s="132"/>
      <c r="BX75" s="133"/>
      <c r="BY75" s="128"/>
      <c r="BZ75" s="129"/>
      <c r="CA75" s="130"/>
      <c r="CB75" s="131"/>
      <c r="CC75" s="132"/>
      <c r="CD75" s="133"/>
      <c r="CE75" s="128"/>
      <c r="CF75" s="129"/>
      <c r="CG75" s="130"/>
      <c r="CH75" s="131"/>
      <c r="CI75" s="132"/>
      <c r="CJ75" s="133"/>
      <c r="CK75" s="128"/>
      <c r="CL75" s="129"/>
      <c r="CM75" s="130"/>
      <c r="CN75" s="131"/>
      <c r="CO75" s="132"/>
      <c r="CP75" s="133"/>
      <c r="CQ75" s="128"/>
      <c r="CR75" s="129"/>
      <c r="CS75" s="130"/>
      <c r="CT75" s="108"/>
      <c r="CU75" s="108"/>
      <c r="CV75" s="108"/>
      <c r="CW75" s="108"/>
      <c r="CX75" s="108"/>
      <c r="CY75" s="108"/>
      <c r="CZ75" s="108"/>
      <c r="DA75" s="108"/>
      <c r="DB75" s="108"/>
      <c r="DC75" s="108"/>
      <c r="DD75" s="108"/>
      <c r="DE75" s="108"/>
      <c r="DF75" s="108"/>
      <c r="DG75" s="108"/>
      <c r="DH75" s="108"/>
      <c r="DI75" s="108"/>
    </row>
    <row r="76" spans="1:113" s="7" customFormat="1" ht="15" customHeight="1">
      <c r="A76" s="191"/>
      <c r="B76" s="85"/>
      <c r="C76" s="86"/>
      <c r="D76" s="87"/>
      <c r="E76" s="82"/>
      <c r="F76" s="83"/>
      <c r="G76" s="84"/>
      <c r="H76" s="85"/>
      <c r="I76" s="86"/>
      <c r="J76" s="87"/>
      <c r="K76" s="82"/>
      <c r="L76" s="83"/>
      <c r="M76" s="84"/>
      <c r="N76" s="85"/>
      <c r="O76" s="86"/>
      <c r="P76" s="87"/>
      <c r="Q76" s="82"/>
      <c r="R76" s="83"/>
      <c r="S76" s="84"/>
      <c r="T76" s="85"/>
      <c r="U76" s="86"/>
      <c r="V76" s="87"/>
      <c r="W76" s="82"/>
      <c r="X76" s="83"/>
      <c r="Y76" s="84"/>
      <c r="Z76" s="85"/>
      <c r="AA76" s="86"/>
      <c r="AB76" s="87"/>
      <c r="AC76" s="82"/>
      <c r="AD76" s="83"/>
      <c r="AE76" s="84"/>
      <c r="AF76" s="85"/>
      <c r="AG76" s="86"/>
      <c r="AH76" s="87"/>
      <c r="AI76" s="82"/>
      <c r="AJ76" s="83"/>
      <c r="AK76" s="84"/>
      <c r="AL76" s="85"/>
      <c r="AM76" s="86"/>
      <c r="AN76" s="87"/>
      <c r="AO76" s="82"/>
      <c r="AP76" s="83"/>
      <c r="AQ76" s="84"/>
      <c r="AR76" s="131" t="s">
        <v>372</v>
      </c>
      <c r="AS76" s="132"/>
      <c r="AT76" s="133"/>
      <c r="AU76" s="128">
        <v>0.25530000000000003</v>
      </c>
      <c r="AV76" s="129"/>
      <c r="AW76" s="130"/>
      <c r="AX76" s="131"/>
      <c r="AY76" s="132"/>
      <c r="AZ76" s="133"/>
      <c r="BA76" s="128"/>
      <c r="BB76" s="129"/>
      <c r="BC76" s="130"/>
      <c r="BD76" s="131"/>
      <c r="BE76" s="132"/>
      <c r="BF76" s="133"/>
      <c r="BG76" s="128"/>
      <c r="BH76" s="129"/>
      <c r="BI76" s="130"/>
      <c r="BJ76" s="131"/>
      <c r="BK76" s="132"/>
      <c r="BL76" s="133"/>
      <c r="BM76" s="128"/>
      <c r="BN76" s="129"/>
      <c r="BO76" s="130"/>
      <c r="BP76" s="131"/>
      <c r="BQ76" s="132"/>
      <c r="BR76" s="133"/>
      <c r="BS76" s="128"/>
      <c r="BT76" s="129"/>
      <c r="BU76" s="130"/>
      <c r="BV76" s="131"/>
      <c r="BW76" s="132"/>
      <c r="BX76" s="133"/>
      <c r="BY76" s="128"/>
      <c r="BZ76" s="129"/>
      <c r="CA76" s="130"/>
      <c r="CB76" s="131"/>
      <c r="CC76" s="132"/>
      <c r="CD76" s="133"/>
      <c r="CE76" s="128"/>
      <c r="CF76" s="129"/>
      <c r="CG76" s="130"/>
      <c r="CH76" s="131"/>
      <c r="CI76" s="132"/>
      <c r="CJ76" s="133"/>
      <c r="CK76" s="128"/>
      <c r="CL76" s="129"/>
      <c r="CM76" s="130"/>
      <c r="CN76" s="131"/>
      <c r="CO76" s="132"/>
      <c r="CP76" s="133"/>
      <c r="CQ76" s="128"/>
      <c r="CR76" s="129"/>
      <c r="CS76" s="130"/>
      <c r="CT76" s="108"/>
      <c r="CU76" s="108"/>
      <c r="CV76" s="108"/>
      <c r="CW76" s="108"/>
      <c r="CX76" s="108"/>
      <c r="CY76" s="108"/>
      <c r="CZ76" s="108"/>
      <c r="DA76" s="108"/>
      <c r="DB76" s="108"/>
      <c r="DC76" s="108"/>
      <c r="DD76" s="108"/>
      <c r="DE76" s="108"/>
      <c r="DF76" s="108"/>
      <c r="DG76" s="108"/>
      <c r="DH76" s="108"/>
      <c r="DI76" s="108"/>
    </row>
    <row r="77" spans="1:113" s="7" customFormat="1" ht="15" customHeight="1">
      <c r="A77" s="191"/>
      <c r="B77" s="131"/>
      <c r="C77" s="132"/>
      <c r="D77" s="133"/>
      <c r="E77" s="128"/>
      <c r="F77" s="129"/>
      <c r="G77" s="130"/>
      <c r="H77" s="131"/>
      <c r="I77" s="132"/>
      <c r="J77" s="133"/>
      <c r="K77" s="128"/>
      <c r="L77" s="129"/>
      <c r="M77" s="130"/>
      <c r="N77" s="131"/>
      <c r="O77" s="132"/>
      <c r="P77" s="133"/>
      <c r="Q77" s="128"/>
      <c r="R77" s="129"/>
      <c r="S77" s="130"/>
      <c r="T77" s="131"/>
      <c r="U77" s="132"/>
      <c r="V77" s="133"/>
      <c r="W77" s="128"/>
      <c r="X77" s="129"/>
      <c r="Y77" s="130"/>
      <c r="Z77" s="131"/>
      <c r="AA77" s="132"/>
      <c r="AB77" s="133"/>
      <c r="AC77" s="128"/>
      <c r="AD77" s="129"/>
      <c r="AE77" s="130"/>
      <c r="AF77" s="131"/>
      <c r="AG77" s="132"/>
      <c r="AH77" s="133"/>
      <c r="AI77" s="128"/>
      <c r="AJ77" s="129"/>
      <c r="AK77" s="130"/>
      <c r="AL77" s="131"/>
      <c r="AM77" s="132"/>
      <c r="AN77" s="133"/>
      <c r="AO77" s="128"/>
      <c r="AP77" s="129"/>
      <c r="AQ77" s="130"/>
      <c r="AR77" s="131" t="s">
        <v>348</v>
      </c>
      <c r="AS77" s="132"/>
      <c r="AT77" s="133"/>
      <c r="AU77" s="128">
        <v>0.25009999999999999</v>
      </c>
      <c r="AV77" s="129"/>
      <c r="AW77" s="130"/>
      <c r="AX77" s="131"/>
      <c r="AY77" s="132"/>
      <c r="AZ77" s="133"/>
      <c r="BA77" s="128"/>
      <c r="BB77" s="129"/>
      <c r="BC77" s="130"/>
      <c r="BD77" s="131"/>
      <c r="BE77" s="132"/>
      <c r="BF77" s="133"/>
      <c r="BG77" s="128"/>
      <c r="BH77" s="129"/>
      <c r="BI77" s="130"/>
      <c r="BJ77" s="131"/>
      <c r="BK77" s="132"/>
      <c r="BL77" s="133"/>
      <c r="BM77" s="128"/>
      <c r="BN77" s="129"/>
      <c r="BO77" s="130"/>
      <c r="BP77" s="131"/>
      <c r="BQ77" s="132"/>
      <c r="BR77" s="133"/>
      <c r="BS77" s="128"/>
      <c r="BT77" s="129"/>
      <c r="BU77" s="130"/>
      <c r="BV77" s="131"/>
      <c r="BW77" s="132"/>
      <c r="BX77" s="133"/>
      <c r="BY77" s="128"/>
      <c r="BZ77" s="129"/>
      <c r="CA77" s="130"/>
      <c r="CB77" s="131"/>
      <c r="CC77" s="132"/>
      <c r="CD77" s="133"/>
      <c r="CE77" s="128"/>
      <c r="CF77" s="129"/>
      <c r="CG77" s="130"/>
      <c r="CH77" s="131"/>
      <c r="CI77" s="132"/>
      <c r="CJ77" s="133"/>
      <c r="CK77" s="128"/>
      <c r="CL77" s="129"/>
      <c r="CM77" s="130"/>
      <c r="CN77" s="131"/>
      <c r="CO77" s="132"/>
      <c r="CP77" s="133"/>
      <c r="CQ77" s="128"/>
      <c r="CR77" s="129"/>
      <c r="CS77" s="130"/>
      <c r="CT77" s="144"/>
      <c r="CU77" s="144"/>
      <c r="CV77" s="144"/>
      <c r="CW77" s="144"/>
      <c r="CX77" s="144"/>
      <c r="CY77" s="144"/>
      <c r="CZ77" s="144"/>
      <c r="DA77" s="144"/>
      <c r="DB77" s="144"/>
      <c r="DC77" s="144"/>
      <c r="DD77" s="144"/>
      <c r="DE77" s="144"/>
      <c r="DF77" s="144"/>
      <c r="DG77" s="144"/>
      <c r="DH77" s="144"/>
      <c r="DI77" s="144"/>
    </row>
    <row r="78" spans="1:113" s="7" customFormat="1" ht="15" customHeight="1">
      <c r="A78" s="191"/>
      <c r="B78" s="131"/>
      <c r="C78" s="132"/>
      <c r="D78" s="133"/>
      <c r="E78" s="128"/>
      <c r="F78" s="129"/>
      <c r="G78" s="130"/>
      <c r="H78" s="131"/>
      <c r="I78" s="132"/>
      <c r="J78" s="133"/>
      <c r="K78" s="128"/>
      <c r="L78" s="129"/>
      <c r="M78" s="130"/>
      <c r="N78" s="131"/>
      <c r="O78" s="132"/>
      <c r="P78" s="133"/>
      <c r="Q78" s="128"/>
      <c r="R78" s="129"/>
      <c r="S78" s="130"/>
      <c r="T78" s="131"/>
      <c r="U78" s="132"/>
      <c r="V78" s="133"/>
      <c r="W78" s="128"/>
      <c r="X78" s="129"/>
      <c r="Y78" s="130"/>
      <c r="Z78" s="131"/>
      <c r="AA78" s="132"/>
      <c r="AB78" s="133"/>
      <c r="AC78" s="128"/>
      <c r="AD78" s="129"/>
      <c r="AE78" s="130"/>
      <c r="AF78" s="131"/>
      <c r="AG78" s="132"/>
      <c r="AH78" s="133"/>
      <c r="AI78" s="128"/>
      <c r="AJ78" s="129"/>
      <c r="AK78" s="130"/>
      <c r="AL78" s="131"/>
      <c r="AM78" s="132"/>
      <c r="AN78" s="133"/>
      <c r="AO78" s="128"/>
      <c r="AP78" s="129"/>
      <c r="AQ78" s="130"/>
      <c r="AR78" s="131" t="s">
        <v>353</v>
      </c>
      <c r="AS78" s="132"/>
      <c r="AT78" s="133"/>
      <c r="AU78" s="128">
        <v>0.249</v>
      </c>
      <c r="AV78" s="129"/>
      <c r="AW78" s="130"/>
      <c r="AX78" s="131"/>
      <c r="AY78" s="132"/>
      <c r="AZ78" s="133"/>
      <c r="BA78" s="128"/>
      <c r="BB78" s="129"/>
      <c r="BC78" s="130"/>
      <c r="BD78" s="131"/>
      <c r="BE78" s="132"/>
      <c r="BF78" s="133"/>
      <c r="BG78" s="128"/>
      <c r="BH78" s="129"/>
      <c r="BI78" s="130"/>
      <c r="BJ78" s="131"/>
      <c r="BK78" s="132"/>
      <c r="BL78" s="133"/>
      <c r="BM78" s="128"/>
      <c r="BN78" s="129"/>
      <c r="BO78" s="130"/>
      <c r="BP78" s="131"/>
      <c r="BQ78" s="132"/>
      <c r="BR78" s="133"/>
      <c r="BS78" s="128"/>
      <c r="BT78" s="129"/>
      <c r="BU78" s="130"/>
      <c r="BV78" s="131"/>
      <c r="BW78" s="132"/>
      <c r="BX78" s="133"/>
      <c r="BY78" s="128"/>
      <c r="BZ78" s="129"/>
      <c r="CA78" s="130"/>
      <c r="CB78" s="131"/>
      <c r="CC78" s="132"/>
      <c r="CD78" s="133"/>
      <c r="CE78" s="128"/>
      <c r="CF78" s="129"/>
      <c r="CG78" s="130"/>
      <c r="CH78" s="131"/>
      <c r="CI78" s="132"/>
      <c r="CJ78" s="133"/>
      <c r="CK78" s="128"/>
      <c r="CL78" s="129"/>
      <c r="CM78" s="130"/>
      <c r="CN78" s="131"/>
      <c r="CO78" s="132"/>
      <c r="CP78" s="133"/>
      <c r="CQ78" s="128"/>
      <c r="CR78" s="129"/>
      <c r="CS78" s="130"/>
      <c r="CT78" s="108"/>
      <c r="CU78" s="108"/>
      <c r="CV78" s="108"/>
      <c r="CW78" s="108"/>
      <c r="CX78" s="108"/>
      <c r="CY78" s="108"/>
      <c r="CZ78" s="108"/>
      <c r="DA78" s="108"/>
      <c r="DB78" s="108"/>
      <c r="DC78" s="108"/>
      <c r="DD78" s="108"/>
      <c r="DE78" s="108"/>
      <c r="DF78" s="108"/>
      <c r="DG78" s="108"/>
      <c r="DH78" s="108"/>
      <c r="DI78" s="108"/>
    </row>
    <row r="79" spans="1:113" s="7" customFormat="1" ht="12.75" customHeight="1">
      <c r="A79" s="191"/>
      <c r="B79" s="131"/>
      <c r="C79" s="132"/>
      <c r="D79" s="133"/>
      <c r="E79" s="128"/>
      <c r="F79" s="129"/>
      <c r="G79" s="130"/>
      <c r="H79" s="131"/>
      <c r="I79" s="132"/>
      <c r="J79" s="133"/>
      <c r="K79" s="128"/>
      <c r="L79" s="129"/>
      <c r="M79" s="130"/>
      <c r="N79" s="131"/>
      <c r="O79" s="132"/>
      <c r="P79" s="133"/>
      <c r="Q79" s="128"/>
      <c r="R79" s="129"/>
      <c r="S79" s="130"/>
      <c r="T79" s="131"/>
      <c r="U79" s="132"/>
      <c r="V79" s="133"/>
      <c r="W79" s="128"/>
      <c r="X79" s="129"/>
      <c r="Y79" s="130"/>
      <c r="Z79" s="131"/>
      <c r="AA79" s="132"/>
      <c r="AB79" s="133"/>
      <c r="AC79" s="128"/>
      <c r="AD79" s="129"/>
      <c r="AE79" s="130"/>
      <c r="AF79" s="131"/>
      <c r="AG79" s="132"/>
      <c r="AH79" s="133"/>
      <c r="AI79" s="128"/>
      <c r="AJ79" s="129"/>
      <c r="AK79" s="130"/>
      <c r="AL79" s="131"/>
      <c r="AM79" s="132"/>
      <c r="AN79" s="133"/>
      <c r="AO79" s="128"/>
      <c r="AP79" s="129"/>
      <c r="AQ79" s="130"/>
      <c r="AR79" s="131" t="s">
        <v>337</v>
      </c>
      <c r="AS79" s="132"/>
      <c r="AT79" s="133"/>
      <c r="AU79" s="128">
        <v>0.2135</v>
      </c>
      <c r="AV79" s="129"/>
      <c r="AW79" s="130"/>
      <c r="AX79" s="131"/>
      <c r="AY79" s="132"/>
      <c r="AZ79" s="133"/>
      <c r="BA79" s="128"/>
      <c r="BB79" s="129"/>
      <c r="BC79" s="130"/>
      <c r="BD79" s="131"/>
      <c r="BE79" s="132"/>
      <c r="BF79" s="133"/>
      <c r="BG79" s="128"/>
      <c r="BH79" s="129"/>
      <c r="BI79" s="130"/>
      <c r="BJ79" s="131"/>
      <c r="BK79" s="132"/>
      <c r="BL79" s="133"/>
      <c r="BM79" s="128"/>
      <c r="BN79" s="129"/>
      <c r="BO79" s="130"/>
      <c r="BP79" s="131"/>
      <c r="BQ79" s="132"/>
      <c r="BR79" s="133"/>
      <c r="BS79" s="128"/>
      <c r="BT79" s="129"/>
      <c r="BU79" s="130"/>
      <c r="BV79" s="131"/>
      <c r="BW79" s="132"/>
      <c r="BX79" s="133"/>
      <c r="BY79" s="128"/>
      <c r="BZ79" s="129"/>
      <c r="CA79" s="130"/>
      <c r="CB79" s="131"/>
      <c r="CC79" s="132"/>
      <c r="CD79" s="133"/>
      <c r="CE79" s="128"/>
      <c r="CF79" s="129"/>
      <c r="CG79" s="130"/>
      <c r="CH79" s="131"/>
      <c r="CI79" s="132"/>
      <c r="CJ79" s="133"/>
      <c r="CK79" s="128"/>
      <c r="CL79" s="129"/>
      <c r="CM79" s="130"/>
      <c r="CN79" s="131"/>
      <c r="CO79" s="132"/>
      <c r="CP79" s="133"/>
      <c r="CQ79" s="128"/>
      <c r="CR79" s="129"/>
      <c r="CS79" s="130"/>
      <c r="CT79" s="108"/>
      <c r="CU79" s="108"/>
      <c r="CV79" s="108"/>
      <c r="CW79" s="108"/>
      <c r="CX79" s="108"/>
      <c r="CY79" s="108"/>
      <c r="CZ79" s="108"/>
      <c r="DA79" s="108"/>
      <c r="DB79" s="108"/>
      <c r="DC79" s="108"/>
      <c r="DD79" s="108"/>
      <c r="DE79" s="108"/>
      <c r="DF79" s="108"/>
      <c r="DG79" s="108"/>
      <c r="DH79" s="108"/>
      <c r="DI79" s="108"/>
    </row>
    <row r="80" spans="1:113" s="7" customFormat="1" ht="12.75" customHeight="1">
      <c r="A80" s="191"/>
      <c r="B80" s="85"/>
      <c r="C80" s="86"/>
      <c r="D80" s="87"/>
      <c r="E80" s="82"/>
      <c r="F80" s="83"/>
      <c r="G80" s="84"/>
      <c r="H80" s="85"/>
      <c r="I80" s="86"/>
      <c r="J80" s="87"/>
      <c r="K80" s="82"/>
      <c r="L80" s="83"/>
      <c r="M80" s="84"/>
      <c r="N80" s="85"/>
      <c r="O80" s="86"/>
      <c r="P80" s="87"/>
      <c r="Q80" s="82"/>
      <c r="R80" s="83"/>
      <c r="S80" s="84"/>
      <c r="T80" s="85"/>
      <c r="U80" s="86"/>
      <c r="V80" s="87"/>
      <c r="W80" s="82"/>
      <c r="X80" s="83"/>
      <c r="Y80" s="84"/>
      <c r="Z80" s="85"/>
      <c r="AA80" s="86"/>
      <c r="AB80" s="87"/>
      <c r="AC80" s="82"/>
      <c r="AD80" s="83"/>
      <c r="AE80" s="84"/>
      <c r="AF80" s="85"/>
      <c r="AG80" s="86"/>
      <c r="AH80" s="87"/>
      <c r="AI80" s="82"/>
      <c r="AJ80" s="83"/>
      <c r="AK80" s="84"/>
      <c r="AL80" s="85"/>
      <c r="AM80" s="86"/>
      <c r="AN80" s="87"/>
      <c r="AO80" s="82"/>
      <c r="AP80" s="83"/>
      <c r="AQ80" s="84"/>
      <c r="AR80" s="131" t="s">
        <v>373</v>
      </c>
      <c r="AS80" s="132"/>
      <c r="AT80" s="133"/>
      <c r="AU80" s="128">
        <v>0.17100000000000001</v>
      </c>
      <c r="AV80" s="129"/>
      <c r="AW80" s="130"/>
      <c r="AX80" s="131"/>
      <c r="AY80" s="132"/>
      <c r="AZ80" s="133"/>
      <c r="BA80" s="128"/>
      <c r="BB80" s="129"/>
      <c r="BC80" s="130"/>
      <c r="BD80" s="131"/>
      <c r="BE80" s="132"/>
      <c r="BF80" s="133"/>
      <c r="BG80" s="128"/>
      <c r="BH80" s="129"/>
      <c r="BI80" s="130"/>
      <c r="BJ80" s="131"/>
      <c r="BK80" s="132"/>
      <c r="BL80" s="133"/>
      <c r="BM80" s="128"/>
      <c r="BN80" s="129"/>
      <c r="BO80" s="130"/>
      <c r="BP80" s="131"/>
      <c r="BQ80" s="132"/>
      <c r="BR80" s="133"/>
      <c r="BS80" s="128"/>
      <c r="BT80" s="129"/>
      <c r="BU80" s="130"/>
      <c r="BV80" s="131"/>
      <c r="BW80" s="132"/>
      <c r="BX80" s="133"/>
      <c r="BY80" s="128"/>
      <c r="BZ80" s="129"/>
      <c r="CA80" s="130"/>
      <c r="CB80" s="131"/>
      <c r="CC80" s="132"/>
      <c r="CD80" s="133"/>
      <c r="CE80" s="128"/>
      <c r="CF80" s="129"/>
      <c r="CG80" s="130"/>
      <c r="CH80" s="131"/>
      <c r="CI80" s="132"/>
      <c r="CJ80" s="133"/>
      <c r="CK80" s="128"/>
      <c r="CL80" s="129"/>
      <c r="CM80" s="130"/>
      <c r="CN80" s="131"/>
      <c r="CO80" s="132"/>
      <c r="CP80" s="133"/>
      <c r="CQ80" s="128"/>
      <c r="CR80" s="129"/>
      <c r="CS80" s="130"/>
      <c r="CT80" s="108"/>
      <c r="CU80" s="108"/>
      <c r="CV80" s="108"/>
      <c r="CW80" s="108"/>
      <c r="CX80" s="108"/>
      <c r="CY80" s="108"/>
      <c r="CZ80" s="108"/>
      <c r="DA80" s="108"/>
      <c r="DB80" s="108"/>
      <c r="DC80" s="108"/>
      <c r="DD80" s="108"/>
      <c r="DE80" s="108"/>
      <c r="DF80" s="108"/>
      <c r="DG80" s="108"/>
      <c r="DH80" s="108"/>
      <c r="DI80" s="108"/>
    </row>
    <row r="81" spans="1:113" s="7" customFormat="1" ht="12.75" customHeight="1">
      <c r="A81" s="191"/>
      <c r="B81" s="85"/>
      <c r="C81" s="86"/>
      <c r="D81" s="87"/>
      <c r="E81" s="82"/>
      <c r="F81" s="83"/>
      <c r="G81" s="84"/>
      <c r="H81" s="85"/>
      <c r="I81" s="86"/>
      <c r="J81" s="87"/>
      <c r="K81" s="82"/>
      <c r="L81" s="83"/>
      <c r="M81" s="84"/>
      <c r="N81" s="85"/>
      <c r="O81" s="86"/>
      <c r="P81" s="87"/>
      <c r="Q81" s="82"/>
      <c r="R81" s="83"/>
      <c r="S81" s="84"/>
      <c r="T81" s="85"/>
      <c r="U81" s="86"/>
      <c r="V81" s="87"/>
      <c r="W81" s="82"/>
      <c r="X81" s="83"/>
      <c r="Y81" s="84"/>
      <c r="Z81" s="85"/>
      <c r="AA81" s="86"/>
      <c r="AB81" s="87"/>
      <c r="AC81" s="82"/>
      <c r="AD81" s="83"/>
      <c r="AE81" s="84"/>
      <c r="AF81" s="85"/>
      <c r="AG81" s="86"/>
      <c r="AH81" s="87"/>
      <c r="AI81" s="82"/>
      <c r="AJ81" s="83"/>
      <c r="AK81" s="84"/>
      <c r="AL81" s="85"/>
      <c r="AM81" s="86"/>
      <c r="AN81" s="87"/>
      <c r="AO81" s="82"/>
      <c r="AP81" s="83"/>
      <c r="AQ81" s="84"/>
      <c r="AR81" s="131" t="s">
        <v>357</v>
      </c>
      <c r="AS81" s="132"/>
      <c r="AT81" s="133"/>
      <c r="AU81" s="128">
        <v>0.1484</v>
      </c>
      <c r="AV81" s="129"/>
      <c r="AW81" s="130"/>
      <c r="AX81" s="131"/>
      <c r="AY81" s="132"/>
      <c r="AZ81" s="133"/>
      <c r="BA81" s="128"/>
      <c r="BB81" s="129"/>
      <c r="BC81" s="130"/>
      <c r="BD81" s="131"/>
      <c r="BE81" s="132"/>
      <c r="BF81" s="133"/>
      <c r="BG81" s="128"/>
      <c r="BH81" s="129"/>
      <c r="BI81" s="130"/>
      <c r="BJ81" s="131"/>
      <c r="BK81" s="132"/>
      <c r="BL81" s="133"/>
      <c r="BM81" s="128"/>
      <c r="BN81" s="129"/>
      <c r="BO81" s="130"/>
      <c r="BP81" s="131"/>
      <c r="BQ81" s="132"/>
      <c r="BR81" s="133"/>
      <c r="BS81" s="128"/>
      <c r="BT81" s="129"/>
      <c r="BU81" s="130"/>
      <c r="BV81" s="131"/>
      <c r="BW81" s="132"/>
      <c r="BX81" s="133"/>
      <c r="BY81" s="128"/>
      <c r="BZ81" s="129"/>
      <c r="CA81" s="130"/>
      <c r="CB81" s="131"/>
      <c r="CC81" s="132"/>
      <c r="CD81" s="133"/>
      <c r="CE81" s="128"/>
      <c r="CF81" s="129"/>
      <c r="CG81" s="130"/>
      <c r="CH81" s="131"/>
      <c r="CI81" s="132"/>
      <c r="CJ81" s="133"/>
      <c r="CK81" s="128"/>
      <c r="CL81" s="129"/>
      <c r="CM81" s="130"/>
      <c r="CN81" s="131"/>
      <c r="CO81" s="132"/>
      <c r="CP81" s="133"/>
      <c r="CQ81" s="128"/>
      <c r="CR81" s="129"/>
      <c r="CS81" s="130"/>
      <c r="CT81" s="108"/>
      <c r="CU81" s="108"/>
      <c r="CV81" s="108"/>
      <c r="CW81" s="108"/>
      <c r="CX81" s="108"/>
      <c r="CY81" s="108"/>
      <c r="CZ81" s="108"/>
      <c r="DA81" s="108"/>
      <c r="DB81" s="108"/>
      <c r="DC81" s="108"/>
      <c r="DD81" s="108"/>
      <c r="DE81" s="108"/>
      <c r="DF81" s="108"/>
      <c r="DG81" s="108"/>
      <c r="DH81" s="108"/>
      <c r="DI81" s="108"/>
    </row>
    <row r="82" spans="1:113" s="7" customFormat="1" ht="12.75" customHeight="1">
      <c r="A82" s="191"/>
      <c r="B82" s="85"/>
      <c r="C82" s="86"/>
      <c r="D82" s="87"/>
      <c r="E82" s="82"/>
      <c r="F82" s="83"/>
      <c r="G82" s="84"/>
      <c r="H82" s="85"/>
      <c r="I82" s="86"/>
      <c r="J82" s="87"/>
      <c r="K82" s="82"/>
      <c r="L82" s="83"/>
      <c r="M82" s="84"/>
      <c r="N82" s="85"/>
      <c r="O82" s="86"/>
      <c r="P82" s="87"/>
      <c r="Q82" s="82"/>
      <c r="R82" s="83"/>
      <c r="S82" s="84"/>
      <c r="T82" s="85"/>
      <c r="U82" s="86"/>
      <c r="V82" s="87"/>
      <c r="W82" s="82"/>
      <c r="X82" s="83"/>
      <c r="Y82" s="84"/>
      <c r="Z82" s="85"/>
      <c r="AA82" s="86"/>
      <c r="AB82" s="87"/>
      <c r="AC82" s="82"/>
      <c r="AD82" s="83"/>
      <c r="AE82" s="84"/>
      <c r="AF82" s="85"/>
      <c r="AG82" s="86"/>
      <c r="AH82" s="87"/>
      <c r="AI82" s="82"/>
      <c r="AJ82" s="83"/>
      <c r="AK82" s="84"/>
      <c r="AL82" s="85"/>
      <c r="AM82" s="86"/>
      <c r="AN82" s="87"/>
      <c r="AO82" s="82"/>
      <c r="AP82" s="83"/>
      <c r="AQ82" s="84"/>
      <c r="AR82" s="131" t="s">
        <v>363</v>
      </c>
      <c r="AS82" s="132"/>
      <c r="AT82" s="133"/>
      <c r="AU82" s="128">
        <v>0.14680000000000001</v>
      </c>
      <c r="AV82" s="129"/>
      <c r="AW82" s="130"/>
      <c r="AX82" s="131"/>
      <c r="AY82" s="132"/>
      <c r="AZ82" s="133"/>
      <c r="BA82" s="128"/>
      <c r="BB82" s="129"/>
      <c r="BC82" s="130"/>
      <c r="BD82" s="131"/>
      <c r="BE82" s="132"/>
      <c r="BF82" s="133"/>
      <c r="BG82" s="128"/>
      <c r="BH82" s="129"/>
      <c r="BI82" s="130"/>
      <c r="BJ82" s="131"/>
      <c r="BK82" s="132"/>
      <c r="BL82" s="133"/>
      <c r="BM82" s="128"/>
      <c r="BN82" s="129"/>
      <c r="BO82" s="130"/>
      <c r="BP82" s="131"/>
      <c r="BQ82" s="132"/>
      <c r="BR82" s="133"/>
      <c r="BS82" s="128"/>
      <c r="BT82" s="129"/>
      <c r="BU82" s="130"/>
      <c r="BV82" s="131"/>
      <c r="BW82" s="132"/>
      <c r="BX82" s="133"/>
      <c r="BY82" s="128"/>
      <c r="BZ82" s="129"/>
      <c r="CA82" s="130"/>
      <c r="CB82" s="131"/>
      <c r="CC82" s="132"/>
      <c r="CD82" s="133"/>
      <c r="CE82" s="128"/>
      <c r="CF82" s="129"/>
      <c r="CG82" s="130"/>
      <c r="CH82" s="131"/>
      <c r="CI82" s="132"/>
      <c r="CJ82" s="133"/>
      <c r="CK82" s="128"/>
      <c r="CL82" s="129"/>
      <c r="CM82" s="130"/>
      <c r="CN82" s="131"/>
      <c r="CO82" s="132"/>
      <c r="CP82" s="133"/>
      <c r="CQ82" s="128"/>
      <c r="CR82" s="129"/>
      <c r="CS82" s="130"/>
      <c r="CT82" s="108"/>
      <c r="CU82" s="108"/>
      <c r="CV82" s="108"/>
      <c r="CW82" s="108"/>
      <c r="CX82" s="108"/>
      <c r="CY82" s="108"/>
      <c r="CZ82" s="108"/>
      <c r="DA82" s="108"/>
      <c r="DB82" s="108"/>
      <c r="DC82" s="108"/>
      <c r="DD82" s="108"/>
      <c r="DE82" s="108"/>
      <c r="DF82" s="108"/>
      <c r="DG82" s="108"/>
      <c r="DH82" s="108"/>
      <c r="DI82" s="108"/>
    </row>
    <row r="83" spans="1:113" s="7" customFormat="1" ht="15" customHeight="1">
      <c r="A83" s="191"/>
      <c r="B83" s="131"/>
      <c r="C83" s="132"/>
      <c r="D83" s="133"/>
      <c r="E83" s="128"/>
      <c r="F83" s="129"/>
      <c r="G83" s="130"/>
      <c r="H83" s="131"/>
      <c r="I83" s="132"/>
      <c r="J83" s="133"/>
      <c r="K83" s="128"/>
      <c r="L83" s="129"/>
      <c r="M83" s="130"/>
      <c r="N83" s="131"/>
      <c r="O83" s="132"/>
      <c r="P83" s="133"/>
      <c r="Q83" s="128"/>
      <c r="R83" s="129"/>
      <c r="S83" s="130"/>
      <c r="T83" s="131"/>
      <c r="U83" s="132"/>
      <c r="V83" s="133"/>
      <c r="W83" s="128"/>
      <c r="X83" s="129"/>
      <c r="Y83" s="130"/>
      <c r="Z83" s="131"/>
      <c r="AA83" s="132"/>
      <c r="AB83" s="133"/>
      <c r="AC83" s="128"/>
      <c r="AD83" s="129"/>
      <c r="AE83" s="130"/>
      <c r="AF83" s="131"/>
      <c r="AG83" s="132"/>
      <c r="AH83" s="133"/>
      <c r="AI83" s="128"/>
      <c r="AJ83" s="129"/>
      <c r="AK83" s="130"/>
      <c r="AL83" s="131"/>
      <c r="AM83" s="132"/>
      <c r="AN83" s="133"/>
      <c r="AO83" s="128"/>
      <c r="AP83" s="129"/>
      <c r="AQ83" s="130"/>
      <c r="AR83" s="131" t="s">
        <v>374</v>
      </c>
      <c r="AS83" s="132"/>
      <c r="AT83" s="133"/>
      <c r="AU83" s="128">
        <v>7.0099999999999996E-2</v>
      </c>
      <c r="AV83" s="129"/>
      <c r="AW83" s="130"/>
      <c r="AX83" s="131"/>
      <c r="AY83" s="132"/>
      <c r="AZ83" s="133"/>
      <c r="BA83" s="128"/>
      <c r="BB83" s="129"/>
      <c r="BC83" s="130"/>
      <c r="BD83" s="131"/>
      <c r="BE83" s="132"/>
      <c r="BF83" s="133"/>
      <c r="BG83" s="128"/>
      <c r="BH83" s="129"/>
      <c r="BI83" s="130"/>
      <c r="BJ83" s="131"/>
      <c r="BK83" s="132"/>
      <c r="BL83" s="133"/>
      <c r="BM83" s="128"/>
      <c r="BN83" s="129"/>
      <c r="BO83" s="130"/>
      <c r="BP83" s="131"/>
      <c r="BQ83" s="132"/>
      <c r="BR83" s="133"/>
      <c r="BS83" s="128"/>
      <c r="BT83" s="129"/>
      <c r="BU83" s="130"/>
      <c r="BV83" s="131"/>
      <c r="BW83" s="132"/>
      <c r="BX83" s="133"/>
      <c r="BY83" s="128"/>
      <c r="BZ83" s="129"/>
      <c r="CA83" s="130"/>
      <c r="CB83" s="131"/>
      <c r="CC83" s="132"/>
      <c r="CD83" s="133"/>
      <c r="CE83" s="128"/>
      <c r="CF83" s="129"/>
      <c r="CG83" s="130"/>
      <c r="CH83" s="131"/>
      <c r="CI83" s="132"/>
      <c r="CJ83" s="133"/>
      <c r="CK83" s="128"/>
      <c r="CL83" s="129"/>
      <c r="CM83" s="130"/>
      <c r="CN83" s="131"/>
      <c r="CO83" s="132"/>
      <c r="CP83" s="133"/>
      <c r="CQ83" s="128"/>
      <c r="CR83" s="129"/>
      <c r="CS83" s="130"/>
      <c r="CT83" s="108"/>
      <c r="CU83" s="108"/>
      <c r="CV83" s="108"/>
      <c r="CW83" s="108"/>
      <c r="CX83" s="108"/>
      <c r="CY83" s="108"/>
      <c r="CZ83" s="108"/>
      <c r="DA83" s="108"/>
      <c r="DB83" s="108"/>
      <c r="DC83" s="108"/>
      <c r="DD83" s="108"/>
      <c r="DE83" s="108"/>
      <c r="DF83" s="108"/>
      <c r="DG83" s="108"/>
      <c r="DH83" s="108"/>
      <c r="DI83" s="108"/>
    </row>
    <row r="84" spans="1:113" s="7" customFormat="1" ht="15" customHeight="1">
      <c r="A84" s="191"/>
      <c r="B84" s="131"/>
      <c r="C84" s="132"/>
      <c r="D84" s="133"/>
      <c r="E84" s="128"/>
      <c r="F84" s="129"/>
      <c r="G84" s="130"/>
      <c r="H84" s="131"/>
      <c r="I84" s="132"/>
      <c r="J84" s="133"/>
      <c r="K84" s="128"/>
      <c r="L84" s="129"/>
      <c r="M84" s="130"/>
      <c r="N84" s="131"/>
      <c r="O84" s="132"/>
      <c r="P84" s="133"/>
      <c r="Q84" s="128"/>
      <c r="R84" s="129"/>
      <c r="S84" s="130"/>
      <c r="T84" s="131"/>
      <c r="U84" s="132"/>
      <c r="V84" s="133"/>
      <c r="W84" s="128"/>
      <c r="X84" s="129"/>
      <c r="Y84" s="130"/>
      <c r="Z84" s="131"/>
      <c r="AA84" s="132"/>
      <c r="AB84" s="133"/>
      <c r="AC84" s="128"/>
      <c r="AD84" s="129"/>
      <c r="AE84" s="130"/>
      <c r="AF84" s="131"/>
      <c r="AG84" s="132"/>
      <c r="AH84" s="133"/>
      <c r="AI84" s="128"/>
      <c r="AJ84" s="129"/>
      <c r="AK84" s="130"/>
      <c r="AL84" s="131"/>
      <c r="AM84" s="132"/>
      <c r="AN84" s="133"/>
      <c r="AO84" s="128"/>
      <c r="AP84" s="129"/>
      <c r="AQ84" s="130"/>
      <c r="AR84" s="77"/>
      <c r="AS84" s="78"/>
      <c r="AT84" s="79"/>
      <c r="AU84" s="77"/>
      <c r="AV84" s="78"/>
      <c r="AW84" s="79"/>
      <c r="AX84" s="131"/>
      <c r="AY84" s="132"/>
      <c r="AZ84" s="133"/>
      <c r="BA84" s="128"/>
      <c r="BB84" s="129"/>
      <c r="BC84" s="130"/>
      <c r="BD84" s="131"/>
      <c r="BE84" s="132"/>
      <c r="BF84" s="133"/>
      <c r="BG84" s="128"/>
      <c r="BH84" s="129"/>
      <c r="BI84" s="130"/>
      <c r="BJ84" s="131"/>
      <c r="BK84" s="132"/>
      <c r="BL84" s="133"/>
      <c r="BM84" s="128"/>
      <c r="BN84" s="129"/>
      <c r="BO84" s="130"/>
      <c r="BP84" s="131"/>
      <c r="BQ84" s="132"/>
      <c r="BR84" s="133"/>
      <c r="BS84" s="128"/>
      <c r="BT84" s="129"/>
      <c r="BU84" s="130"/>
      <c r="BV84" s="131"/>
      <c r="BW84" s="132"/>
      <c r="BX84" s="133"/>
      <c r="BY84" s="128"/>
      <c r="BZ84" s="129"/>
      <c r="CA84" s="130"/>
      <c r="CB84" s="131"/>
      <c r="CC84" s="132"/>
      <c r="CD84" s="133"/>
      <c r="CE84" s="128"/>
      <c r="CF84" s="129"/>
      <c r="CG84" s="130"/>
      <c r="CH84" s="131"/>
      <c r="CI84" s="132"/>
      <c r="CJ84" s="133"/>
      <c r="CK84" s="128"/>
      <c r="CL84" s="129"/>
      <c r="CM84" s="130"/>
      <c r="CN84" s="131"/>
      <c r="CO84" s="132"/>
      <c r="CP84" s="133"/>
      <c r="CQ84" s="128"/>
      <c r="CR84" s="129"/>
      <c r="CS84" s="130"/>
      <c r="CT84" s="108"/>
      <c r="CU84" s="108"/>
      <c r="CV84" s="108"/>
      <c r="CW84" s="108"/>
      <c r="CX84" s="108"/>
      <c r="CY84" s="108"/>
      <c r="CZ84" s="108"/>
      <c r="DA84" s="108"/>
      <c r="DB84" s="108"/>
      <c r="DC84" s="108"/>
      <c r="DD84" s="108"/>
      <c r="DE84" s="108"/>
      <c r="DF84" s="108"/>
      <c r="DG84" s="108"/>
      <c r="DH84" s="108"/>
      <c r="DI84" s="108"/>
    </row>
    <row r="85" spans="1:113" s="7" customFormat="1" ht="12.75" customHeight="1">
      <c r="A85" s="191"/>
      <c r="B85" s="131"/>
      <c r="C85" s="132"/>
      <c r="D85" s="133"/>
      <c r="E85" s="128"/>
      <c r="F85" s="129"/>
      <c r="G85" s="130"/>
      <c r="H85" s="131"/>
      <c r="I85" s="132"/>
      <c r="J85" s="133"/>
      <c r="K85" s="128"/>
      <c r="L85" s="129"/>
      <c r="M85" s="130"/>
      <c r="N85" s="131"/>
      <c r="O85" s="132"/>
      <c r="P85" s="133"/>
      <c r="Q85" s="128"/>
      <c r="R85" s="129"/>
      <c r="S85" s="130"/>
      <c r="T85" s="131"/>
      <c r="U85" s="132"/>
      <c r="V85" s="133"/>
      <c r="W85" s="128"/>
      <c r="X85" s="129"/>
      <c r="Y85" s="130"/>
      <c r="Z85" s="131"/>
      <c r="AA85" s="132"/>
      <c r="AB85" s="133"/>
      <c r="AC85" s="128"/>
      <c r="AD85" s="129"/>
      <c r="AE85" s="130"/>
      <c r="AF85" s="131"/>
      <c r="AG85" s="132"/>
      <c r="AH85" s="133"/>
      <c r="AI85" s="128"/>
      <c r="AJ85" s="129"/>
      <c r="AK85" s="130"/>
      <c r="AL85" s="131"/>
      <c r="AM85" s="132"/>
      <c r="AN85" s="133"/>
      <c r="AO85" s="128"/>
      <c r="AP85" s="129"/>
      <c r="AQ85" s="130"/>
      <c r="AR85" s="131"/>
      <c r="AS85" s="132"/>
      <c r="AT85" s="133"/>
      <c r="AU85" s="128"/>
      <c r="AV85" s="129"/>
      <c r="AW85" s="130"/>
      <c r="AX85" s="131"/>
      <c r="AY85" s="132"/>
      <c r="AZ85" s="133"/>
      <c r="BA85" s="128"/>
      <c r="BB85" s="129"/>
      <c r="BC85" s="130"/>
      <c r="BD85" s="131"/>
      <c r="BE85" s="132"/>
      <c r="BF85" s="133"/>
      <c r="BG85" s="128"/>
      <c r="BH85" s="129"/>
      <c r="BI85" s="130"/>
      <c r="BJ85" s="131"/>
      <c r="BK85" s="132"/>
      <c r="BL85" s="133"/>
      <c r="BM85" s="128"/>
      <c r="BN85" s="129"/>
      <c r="BO85" s="130"/>
      <c r="BP85" s="131"/>
      <c r="BQ85" s="132"/>
      <c r="BR85" s="133"/>
      <c r="BS85" s="128"/>
      <c r="BT85" s="129"/>
      <c r="BU85" s="130"/>
      <c r="BV85" s="131"/>
      <c r="BW85" s="132"/>
      <c r="BX85" s="133"/>
      <c r="BY85" s="128"/>
      <c r="BZ85" s="129"/>
      <c r="CA85" s="130"/>
      <c r="CB85" s="131"/>
      <c r="CC85" s="132"/>
      <c r="CD85" s="133"/>
      <c r="CE85" s="128"/>
      <c r="CF85" s="129"/>
      <c r="CG85" s="130"/>
      <c r="CH85" s="131"/>
      <c r="CI85" s="132"/>
      <c r="CJ85" s="133"/>
      <c r="CK85" s="128"/>
      <c r="CL85" s="129"/>
      <c r="CM85" s="130"/>
      <c r="CN85" s="131"/>
      <c r="CO85" s="132"/>
      <c r="CP85" s="133"/>
      <c r="CQ85" s="128"/>
      <c r="CR85" s="129"/>
      <c r="CS85" s="130"/>
      <c r="CT85" s="108"/>
      <c r="CU85" s="108"/>
      <c r="CV85" s="108"/>
      <c r="CW85" s="108"/>
      <c r="CX85" s="108"/>
      <c r="CY85" s="108"/>
      <c r="CZ85" s="108"/>
      <c r="DA85" s="108"/>
      <c r="DB85" s="108"/>
      <c r="DC85" s="108"/>
      <c r="DD85" s="108"/>
      <c r="DE85" s="108"/>
      <c r="DF85" s="108"/>
      <c r="DG85" s="108"/>
      <c r="DH85" s="108"/>
      <c r="DI85" s="108"/>
    </row>
    <row r="86" spans="1:113" s="7" customFormat="1" ht="15" customHeight="1">
      <c r="A86" s="191"/>
      <c r="B86" s="131"/>
      <c r="C86" s="132"/>
      <c r="D86" s="133"/>
      <c r="E86" s="128"/>
      <c r="F86" s="129"/>
      <c r="G86" s="130"/>
      <c r="H86" s="131"/>
      <c r="I86" s="132"/>
      <c r="J86" s="133"/>
      <c r="K86" s="128"/>
      <c r="L86" s="129"/>
      <c r="M86" s="130"/>
      <c r="N86" s="131"/>
      <c r="O86" s="132"/>
      <c r="P86" s="133"/>
      <c r="Q86" s="128"/>
      <c r="R86" s="129"/>
      <c r="S86" s="130"/>
      <c r="T86" s="131"/>
      <c r="U86" s="132"/>
      <c r="V86" s="133"/>
      <c r="W86" s="128"/>
      <c r="X86" s="129"/>
      <c r="Y86" s="130"/>
      <c r="Z86" s="131"/>
      <c r="AA86" s="132"/>
      <c r="AB86" s="133"/>
      <c r="AC86" s="128"/>
      <c r="AD86" s="129"/>
      <c r="AE86" s="130"/>
      <c r="AF86" s="131"/>
      <c r="AG86" s="132"/>
      <c r="AH86" s="133"/>
      <c r="AI86" s="128"/>
      <c r="AJ86" s="129"/>
      <c r="AK86" s="130"/>
      <c r="AL86" s="131"/>
      <c r="AM86" s="132"/>
      <c r="AN86" s="133"/>
      <c r="AO86" s="128"/>
      <c r="AP86" s="129"/>
      <c r="AQ86" s="130"/>
      <c r="AR86" s="131"/>
      <c r="AS86" s="132"/>
      <c r="AT86" s="133"/>
      <c r="AU86" s="128"/>
      <c r="AV86" s="129"/>
      <c r="AW86" s="130"/>
      <c r="AX86" s="131"/>
      <c r="AY86" s="132"/>
      <c r="AZ86" s="133"/>
      <c r="BA86" s="128"/>
      <c r="BB86" s="129"/>
      <c r="BC86" s="130"/>
      <c r="BD86" s="131"/>
      <c r="BE86" s="132"/>
      <c r="BF86" s="133"/>
      <c r="BG86" s="128"/>
      <c r="BH86" s="129"/>
      <c r="BI86" s="130"/>
      <c r="BJ86" s="131"/>
      <c r="BK86" s="132"/>
      <c r="BL86" s="133"/>
      <c r="BM86" s="128"/>
      <c r="BN86" s="129"/>
      <c r="BO86" s="130"/>
      <c r="BP86" s="131"/>
      <c r="BQ86" s="132"/>
      <c r="BR86" s="133"/>
      <c r="BS86" s="128"/>
      <c r="BT86" s="129"/>
      <c r="BU86" s="130"/>
      <c r="BV86" s="131"/>
      <c r="BW86" s="132"/>
      <c r="BX86" s="133"/>
      <c r="BY86" s="128"/>
      <c r="BZ86" s="129"/>
      <c r="CA86" s="130"/>
      <c r="CB86" s="131"/>
      <c r="CC86" s="132"/>
      <c r="CD86" s="133"/>
      <c r="CE86" s="128"/>
      <c r="CF86" s="129"/>
      <c r="CG86" s="130"/>
      <c r="CH86" s="131"/>
      <c r="CI86" s="132"/>
      <c r="CJ86" s="133"/>
      <c r="CK86" s="128"/>
      <c r="CL86" s="129"/>
      <c r="CM86" s="130"/>
      <c r="CN86" s="131"/>
      <c r="CO86" s="132"/>
      <c r="CP86" s="133"/>
      <c r="CQ86" s="128"/>
      <c r="CR86" s="129"/>
      <c r="CS86" s="130"/>
      <c r="CT86" s="108"/>
      <c r="CU86" s="108"/>
      <c r="CV86" s="108"/>
      <c r="CW86" s="108"/>
      <c r="CX86" s="108"/>
      <c r="CY86" s="108"/>
      <c r="CZ86" s="108"/>
      <c r="DA86" s="108"/>
      <c r="DB86" s="108"/>
      <c r="DC86" s="108"/>
      <c r="DD86" s="108"/>
      <c r="DE86" s="108"/>
      <c r="DF86" s="108"/>
      <c r="DG86" s="108"/>
      <c r="DH86" s="108"/>
      <c r="DI86" s="108"/>
    </row>
    <row r="87" spans="1:113" s="7" customFormat="1">
      <c r="A87" s="187"/>
      <c r="B87" s="141" t="s">
        <v>59</v>
      </c>
      <c r="C87" s="142"/>
      <c r="D87" s="143"/>
      <c r="E87" s="138">
        <f>SUM(E46:G86)</f>
        <v>100</v>
      </c>
      <c r="F87" s="139"/>
      <c r="G87" s="140"/>
      <c r="H87" s="141" t="s">
        <v>33</v>
      </c>
      <c r="I87" s="142"/>
      <c r="J87" s="143"/>
      <c r="K87" s="138">
        <f>SUM(K46:M86)</f>
        <v>100.00000000000003</v>
      </c>
      <c r="L87" s="139"/>
      <c r="M87" s="140"/>
      <c r="N87" s="141" t="s">
        <v>33</v>
      </c>
      <c r="O87" s="142"/>
      <c r="P87" s="143"/>
      <c r="Q87" s="138">
        <f>SUM(Q46:S86)</f>
        <v>100</v>
      </c>
      <c r="R87" s="139"/>
      <c r="S87" s="140"/>
      <c r="T87" s="141" t="s">
        <v>33</v>
      </c>
      <c r="U87" s="142"/>
      <c r="V87" s="143"/>
      <c r="W87" s="138">
        <f>SUM(W46:Y86)</f>
        <v>100</v>
      </c>
      <c r="X87" s="139"/>
      <c r="Y87" s="140"/>
      <c r="Z87" s="141" t="s">
        <v>59</v>
      </c>
      <c r="AA87" s="142" t="e">
        <f>SUM(#REF!)</f>
        <v>#REF!</v>
      </c>
      <c r="AB87" s="143"/>
      <c r="AC87" s="138">
        <f>SUM(AC46:AE86)</f>
        <v>100</v>
      </c>
      <c r="AD87" s="139"/>
      <c r="AE87" s="140"/>
      <c r="AF87" s="141" t="s">
        <v>33</v>
      </c>
      <c r="AG87" s="142"/>
      <c r="AH87" s="143"/>
      <c r="AI87" s="138">
        <f>SUM(AI46:AK86)</f>
        <v>100.00000000000004</v>
      </c>
      <c r="AJ87" s="139"/>
      <c r="AK87" s="140"/>
      <c r="AL87" s="141" t="s">
        <v>33</v>
      </c>
      <c r="AM87" s="142"/>
      <c r="AN87" s="143"/>
      <c r="AO87" s="138">
        <f>SUM(AO46:AQ86)</f>
        <v>99.999999999999986</v>
      </c>
      <c r="AP87" s="139"/>
      <c r="AQ87" s="140"/>
      <c r="AR87" s="141" t="s">
        <v>33</v>
      </c>
      <c r="AS87" s="142"/>
      <c r="AT87" s="143"/>
      <c r="AU87" s="138">
        <f>SUM(AU46:AW86)</f>
        <v>100.00000000000001</v>
      </c>
      <c r="AV87" s="139"/>
      <c r="AW87" s="140"/>
      <c r="AX87" s="141" t="s">
        <v>33</v>
      </c>
      <c r="AY87" s="142"/>
      <c r="AZ87" s="143"/>
      <c r="BA87" s="138">
        <f>SUM(BA46:BC86)</f>
        <v>100</v>
      </c>
      <c r="BB87" s="139"/>
      <c r="BC87" s="140"/>
      <c r="BD87" s="141" t="s">
        <v>33</v>
      </c>
      <c r="BE87" s="142"/>
      <c r="BF87" s="143"/>
      <c r="BG87" s="138">
        <f>SUM(BG46:BI86)</f>
        <v>100.00000000000006</v>
      </c>
      <c r="BH87" s="139"/>
      <c r="BI87" s="140"/>
      <c r="BJ87" s="141" t="s">
        <v>33</v>
      </c>
      <c r="BK87" s="142"/>
      <c r="BL87" s="143"/>
      <c r="BM87" s="138">
        <f>SUM(BM46:BO86)</f>
        <v>100.00000000000001</v>
      </c>
      <c r="BN87" s="139"/>
      <c r="BO87" s="140"/>
      <c r="BP87" s="141" t="s">
        <v>33</v>
      </c>
      <c r="BQ87" s="142"/>
      <c r="BR87" s="143"/>
      <c r="BS87" s="138">
        <f>SUM(BS46:BU86)</f>
        <v>100</v>
      </c>
      <c r="BT87" s="139"/>
      <c r="BU87" s="140"/>
      <c r="BV87" s="141" t="s">
        <v>33</v>
      </c>
      <c r="BW87" s="142"/>
      <c r="BX87" s="143"/>
      <c r="BY87" s="138">
        <f>SUM(BY46:CA86)</f>
        <v>99.999999999999986</v>
      </c>
      <c r="BZ87" s="139"/>
      <c r="CA87" s="140"/>
      <c r="CB87" s="141" t="s">
        <v>33</v>
      </c>
      <c r="CC87" s="142"/>
      <c r="CD87" s="143"/>
      <c r="CE87" s="138">
        <f>SUM(CE46:CG86)</f>
        <v>100.00000000000001</v>
      </c>
      <c r="CF87" s="139"/>
      <c r="CG87" s="140"/>
      <c r="CH87" s="141" t="s">
        <v>33</v>
      </c>
      <c r="CI87" s="142"/>
      <c r="CJ87" s="143"/>
      <c r="CK87" s="138">
        <f>SUM(CK46:CM86)</f>
        <v>100.00000000000003</v>
      </c>
      <c r="CL87" s="139"/>
      <c r="CM87" s="140"/>
      <c r="CN87" s="141" t="s">
        <v>33</v>
      </c>
      <c r="CO87" s="142"/>
      <c r="CP87" s="143"/>
      <c r="CQ87" s="138">
        <f>SUM(CQ46:CS86)</f>
        <v>100.00000000000003</v>
      </c>
      <c r="CR87" s="139"/>
      <c r="CS87" s="140"/>
      <c r="CT87" s="144"/>
      <c r="CU87" s="144"/>
      <c r="CV87" s="144"/>
      <c r="CW87" s="144"/>
      <c r="CX87" s="144"/>
      <c r="CY87" s="144"/>
      <c r="CZ87" s="144"/>
      <c r="DA87" s="144"/>
      <c r="DB87" s="144"/>
      <c r="DC87" s="144"/>
      <c r="DD87" s="144"/>
      <c r="DE87" s="144"/>
      <c r="DF87" s="144"/>
      <c r="DG87" s="144"/>
      <c r="DH87" s="144"/>
      <c r="DI87" s="144"/>
    </row>
    <row r="88" spans="1:113" s="7" customFormat="1">
      <c r="A88" s="8"/>
      <c r="B88" s="135"/>
      <c r="C88" s="136"/>
      <c r="D88" s="137"/>
      <c r="E88" s="135"/>
      <c r="F88" s="136"/>
      <c r="G88" s="137"/>
      <c r="H88" s="135"/>
      <c r="I88" s="136"/>
      <c r="J88" s="137"/>
      <c r="K88" s="135"/>
      <c r="L88" s="136"/>
      <c r="M88" s="137"/>
      <c r="N88" s="135"/>
      <c r="O88" s="136"/>
      <c r="P88" s="137"/>
      <c r="Q88" s="135"/>
      <c r="R88" s="136"/>
      <c r="S88" s="137"/>
      <c r="T88" s="135"/>
      <c r="U88" s="136"/>
      <c r="V88" s="137"/>
      <c r="W88" s="135"/>
      <c r="X88" s="136"/>
      <c r="Y88" s="137"/>
      <c r="Z88" s="135"/>
      <c r="AA88" s="136"/>
      <c r="AB88" s="137"/>
      <c r="AC88" s="135"/>
      <c r="AD88" s="136"/>
      <c r="AE88" s="137"/>
      <c r="AF88" s="135"/>
      <c r="AG88" s="136"/>
      <c r="AH88" s="137"/>
      <c r="AI88" s="135"/>
      <c r="AJ88" s="136"/>
      <c r="AK88" s="137"/>
      <c r="AL88" s="135"/>
      <c r="AM88" s="136"/>
      <c r="AN88" s="137"/>
      <c r="AO88" s="135"/>
      <c r="AP88" s="136"/>
      <c r="AQ88" s="137"/>
      <c r="AR88" s="135"/>
      <c r="AS88" s="136"/>
      <c r="AT88" s="137"/>
      <c r="AU88" s="135"/>
      <c r="AV88" s="136"/>
      <c r="AW88" s="137"/>
      <c r="AX88" s="135"/>
      <c r="AY88" s="136"/>
      <c r="AZ88" s="137"/>
      <c r="BA88" s="135"/>
      <c r="BB88" s="136"/>
      <c r="BC88" s="137"/>
      <c r="BD88" s="135"/>
      <c r="BE88" s="136"/>
      <c r="BF88" s="137"/>
      <c r="BG88" s="135"/>
      <c r="BH88" s="136"/>
      <c r="BI88" s="137"/>
      <c r="BJ88" s="135"/>
      <c r="BK88" s="136"/>
      <c r="BL88" s="137"/>
      <c r="BM88" s="135"/>
      <c r="BN88" s="136"/>
      <c r="BO88" s="137"/>
      <c r="BP88" s="135"/>
      <c r="BQ88" s="136"/>
      <c r="BR88" s="137"/>
      <c r="BS88" s="135"/>
      <c r="BT88" s="136"/>
      <c r="BU88" s="137"/>
      <c r="BV88" s="135"/>
      <c r="BW88" s="136"/>
      <c r="BX88" s="137"/>
      <c r="BY88" s="128"/>
      <c r="BZ88" s="129"/>
      <c r="CA88" s="130"/>
      <c r="CB88" s="135"/>
      <c r="CC88" s="136"/>
      <c r="CD88" s="137"/>
      <c r="CE88" s="135"/>
      <c r="CF88" s="136"/>
      <c r="CG88" s="137"/>
      <c r="CH88" s="135"/>
      <c r="CI88" s="136"/>
      <c r="CJ88" s="137"/>
      <c r="CK88" s="135"/>
      <c r="CL88" s="136"/>
      <c r="CM88" s="137"/>
      <c r="CN88" s="135"/>
      <c r="CO88" s="136"/>
      <c r="CP88" s="137"/>
      <c r="CQ88" s="135"/>
      <c r="CR88" s="136"/>
      <c r="CS88" s="137"/>
      <c r="CT88" s="108"/>
      <c r="CU88" s="108"/>
      <c r="CV88" s="108"/>
      <c r="CW88" s="108"/>
      <c r="CX88" s="108"/>
      <c r="CY88" s="108"/>
      <c r="CZ88" s="108"/>
      <c r="DA88" s="108"/>
      <c r="DB88" s="108"/>
      <c r="DC88" s="108"/>
      <c r="DD88" s="108"/>
      <c r="DE88" s="108"/>
      <c r="DF88" s="108"/>
      <c r="DG88" s="108"/>
      <c r="DH88" s="108"/>
      <c r="DI88" s="108"/>
    </row>
    <row r="89" spans="1:113" s="7" customFormat="1" ht="12.75" customHeight="1">
      <c r="A89" s="186" t="s">
        <v>22</v>
      </c>
      <c r="B89" s="183" t="s">
        <v>0</v>
      </c>
      <c r="C89" s="145"/>
      <c r="D89" s="146"/>
      <c r="E89" s="183" t="s">
        <v>1</v>
      </c>
      <c r="F89" s="145"/>
      <c r="G89" s="146"/>
      <c r="H89" s="183" t="s">
        <v>0</v>
      </c>
      <c r="I89" s="145"/>
      <c r="J89" s="146"/>
      <c r="K89" s="183" t="s">
        <v>1</v>
      </c>
      <c r="L89" s="145"/>
      <c r="M89" s="146"/>
      <c r="N89" s="183" t="s">
        <v>0</v>
      </c>
      <c r="O89" s="145"/>
      <c r="P89" s="146"/>
      <c r="Q89" s="183" t="s">
        <v>1</v>
      </c>
      <c r="R89" s="145"/>
      <c r="S89" s="146"/>
      <c r="T89" s="183" t="s">
        <v>0</v>
      </c>
      <c r="U89" s="145"/>
      <c r="V89" s="146"/>
      <c r="W89" s="183" t="s">
        <v>1</v>
      </c>
      <c r="X89" s="145"/>
      <c r="Y89" s="146"/>
      <c r="Z89" s="183" t="s">
        <v>0</v>
      </c>
      <c r="AA89" s="145"/>
      <c r="AB89" s="146"/>
      <c r="AC89" s="183" t="s">
        <v>1</v>
      </c>
      <c r="AD89" s="145"/>
      <c r="AE89" s="146"/>
      <c r="AF89" s="183" t="s">
        <v>0</v>
      </c>
      <c r="AG89" s="145"/>
      <c r="AH89" s="146"/>
      <c r="AI89" s="183" t="s">
        <v>1</v>
      </c>
      <c r="AJ89" s="145"/>
      <c r="AK89" s="146"/>
      <c r="AL89" s="183" t="s">
        <v>0</v>
      </c>
      <c r="AM89" s="145"/>
      <c r="AN89" s="146"/>
      <c r="AO89" s="183" t="s">
        <v>1</v>
      </c>
      <c r="AP89" s="145"/>
      <c r="AQ89" s="146"/>
      <c r="AR89" s="183" t="s">
        <v>0</v>
      </c>
      <c r="AS89" s="145"/>
      <c r="AT89" s="146"/>
      <c r="AU89" s="183" t="s">
        <v>1</v>
      </c>
      <c r="AV89" s="145"/>
      <c r="AW89" s="146"/>
      <c r="AX89" s="183" t="s">
        <v>0</v>
      </c>
      <c r="AY89" s="145"/>
      <c r="AZ89" s="146"/>
      <c r="BA89" s="183" t="s">
        <v>1</v>
      </c>
      <c r="BB89" s="145"/>
      <c r="BC89" s="146"/>
      <c r="BD89" s="183" t="s">
        <v>0</v>
      </c>
      <c r="BE89" s="145"/>
      <c r="BF89" s="146"/>
      <c r="BG89" s="183" t="s">
        <v>1</v>
      </c>
      <c r="BH89" s="145"/>
      <c r="BI89" s="146"/>
      <c r="BJ89" s="183" t="s">
        <v>0</v>
      </c>
      <c r="BK89" s="145"/>
      <c r="BL89" s="146"/>
      <c r="BM89" s="183" t="s">
        <v>1</v>
      </c>
      <c r="BN89" s="145"/>
      <c r="BO89" s="146"/>
      <c r="BP89" s="183" t="s">
        <v>0</v>
      </c>
      <c r="BQ89" s="145"/>
      <c r="BR89" s="146"/>
      <c r="BS89" s="183" t="s">
        <v>1</v>
      </c>
      <c r="BT89" s="145"/>
      <c r="BU89" s="146"/>
      <c r="BV89" s="183" t="s">
        <v>241</v>
      </c>
      <c r="BW89" s="145"/>
      <c r="BX89" s="146"/>
      <c r="BY89" s="183" t="s">
        <v>242</v>
      </c>
      <c r="BZ89" s="145"/>
      <c r="CA89" s="146"/>
      <c r="CB89" s="183" t="s">
        <v>0</v>
      </c>
      <c r="CC89" s="145"/>
      <c r="CD89" s="146"/>
      <c r="CE89" s="183" t="s">
        <v>1</v>
      </c>
      <c r="CF89" s="145"/>
      <c r="CG89" s="146"/>
      <c r="CH89" s="183" t="s">
        <v>0</v>
      </c>
      <c r="CI89" s="145"/>
      <c r="CJ89" s="146"/>
      <c r="CK89" s="183" t="s">
        <v>1</v>
      </c>
      <c r="CL89" s="145"/>
      <c r="CM89" s="146"/>
      <c r="CN89" s="183" t="s">
        <v>0</v>
      </c>
      <c r="CO89" s="145"/>
      <c r="CP89" s="146"/>
      <c r="CQ89" s="183" t="s">
        <v>1</v>
      </c>
      <c r="CR89" s="145"/>
      <c r="CS89" s="146"/>
      <c r="CT89" s="174"/>
      <c r="CU89" s="174"/>
      <c r="CV89" s="174"/>
      <c r="CW89" s="174"/>
      <c r="CX89" s="174"/>
      <c r="CY89" s="174"/>
      <c r="CZ89" s="174"/>
      <c r="DA89" s="174"/>
      <c r="DB89" s="174"/>
      <c r="DC89" s="174"/>
      <c r="DD89" s="174"/>
      <c r="DE89" s="174"/>
      <c r="DF89" s="174"/>
      <c r="DG89" s="174"/>
      <c r="DH89" s="174"/>
      <c r="DI89" s="174"/>
    </row>
    <row r="90" spans="1:113" s="7" customFormat="1" ht="38.25">
      <c r="A90" s="187"/>
      <c r="B90" s="9" t="s">
        <v>73</v>
      </c>
      <c r="C90" s="9" t="s">
        <v>74</v>
      </c>
      <c r="D90" s="9" t="s">
        <v>75</v>
      </c>
      <c r="E90" s="9" t="s">
        <v>73</v>
      </c>
      <c r="F90" s="9" t="s">
        <v>74</v>
      </c>
      <c r="G90" s="9" t="s">
        <v>75</v>
      </c>
      <c r="H90" s="9" t="s">
        <v>73</v>
      </c>
      <c r="I90" s="9" t="s">
        <v>74</v>
      </c>
      <c r="J90" s="9" t="s">
        <v>75</v>
      </c>
      <c r="K90" s="9" t="s">
        <v>73</v>
      </c>
      <c r="L90" s="9" t="s">
        <v>74</v>
      </c>
      <c r="M90" s="9" t="s">
        <v>75</v>
      </c>
      <c r="N90" s="9" t="s">
        <v>73</v>
      </c>
      <c r="O90" s="9" t="s">
        <v>74</v>
      </c>
      <c r="P90" s="9" t="s">
        <v>75</v>
      </c>
      <c r="Q90" s="9" t="s">
        <v>73</v>
      </c>
      <c r="R90" s="9" t="s">
        <v>74</v>
      </c>
      <c r="S90" s="9" t="s">
        <v>75</v>
      </c>
      <c r="T90" s="9" t="s">
        <v>73</v>
      </c>
      <c r="U90" s="9" t="s">
        <v>74</v>
      </c>
      <c r="V90" s="9" t="s">
        <v>75</v>
      </c>
      <c r="W90" s="9" t="s">
        <v>73</v>
      </c>
      <c r="X90" s="9" t="s">
        <v>74</v>
      </c>
      <c r="Y90" s="9" t="s">
        <v>75</v>
      </c>
      <c r="Z90" s="9" t="s">
        <v>73</v>
      </c>
      <c r="AA90" s="9" t="s">
        <v>74</v>
      </c>
      <c r="AB90" s="9" t="s">
        <v>75</v>
      </c>
      <c r="AC90" s="9" t="s">
        <v>73</v>
      </c>
      <c r="AD90" s="9" t="s">
        <v>74</v>
      </c>
      <c r="AE90" s="9" t="s">
        <v>75</v>
      </c>
      <c r="AF90" s="9" t="s">
        <v>73</v>
      </c>
      <c r="AG90" s="9" t="s">
        <v>74</v>
      </c>
      <c r="AH90" s="9" t="s">
        <v>75</v>
      </c>
      <c r="AI90" s="9" t="s">
        <v>73</v>
      </c>
      <c r="AJ90" s="9" t="s">
        <v>74</v>
      </c>
      <c r="AK90" s="9" t="s">
        <v>75</v>
      </c>
      <c r="AL90" s="9" t="s">
        <v>73</v>
      </c>
      <c r="AM90" s="9" t="s">
        <v>74</v>
      </c>
      <c r="AN90" s="9" t="s">
        <v>75</v>
      </c>
      <c r="AO90" s="9" t="s">
        <v>73</v>
      </c>
      <c r="AP90" s="9" t="s">
        <v>74</v>
      </c>
      <c r="AQ90" s="9" t="s">
        <v>75</v>
      </c>
      <c r="AR90" s="9" t="s">
        <v>73</v>
      </c>
      <c r="AS90" s="9" t="s">
        <v>74</v>
      </c>
      <c r="AT90" s="9" t="s">
        <v>75</v>
      </c>
      <c r="AU90" s="9" t="s">
        <v>73</v>
      </c>
      <c r="AV90" s="9" t="s">
        <v>74</v>
      </c>
      <c r="AW90" s="9" t="s">
        <v>75</v>
      </c>
      <c r="AX90" s="9" t="s">
        <v>73</v>
      </c>
      <c r="AY90" s="9" t="s">
        <v>74</v>
      </c>
      <c r="AZ90" s="9" t="s">
        <v>75</v>
      </c>
      <c r="BA90" s="9" t="s">
        <v>73</v>
      </c>
      <c r="BB90" s="9" t="s">
        <v>74</v>
      </c>
      <c r="BC90" s="9" t="s">
        <v>75</v>
      </c>
      <c r="BD90" s="9" t="s">
        <v>73</v>
      </c>
      <c r="BE90" s="9" t="s">
        <v>74</v>
      </c>
      <c r="BF90" s="9" t="s">
        <v>75</v>
      </c>
      <c r="BG90" s="9" t="s">
        <v>73</v>
      </c>
      <c r="BH90" s="9" t="s">
        <v>74</v>
      </c>
      <c r="BI90" s="9" t="s">
        <v>75</v>
      </c>
      <c r="BJ90" s="9" t="s">
        <v>73</v>
      </c>
      <c r="BK90" s="9" t="s">
        <v>74</v>
      </c>
      <c r="BL90" s="9" t="s">
        <v>75</v>
      </c>
      <c r="BM90" s="9" t="s">
        <v>73</v>
      </c>
      <c r="BN90" s="9" t="s">
        <v>74</v>
      </c>
      <c r="BO90" s="9" t="s">
        <v>75</v>
      </c>
      <c r="BP90" s="9" t="s">
        <v>73</v>
      </c>
      <c r="BQ90" s="9" t="s">
        <v>74</v>
      </c>
      <c r="BR90" s="9" t="s">
        <v>75</v>
      </c>
      <c r="BS90" s="9" t="s">
        <v>73</v>
      </c>
      <c r="BT90" s="9" t="s">
        <v>74</v>
      </c>
      <c r="BU90" s="9" t="s">
        <v>75</v>
      </c>
      <c r="BV90" s="9" t="s">
        <v>73</v>
      </c>
      <c r="BW90" s="9" t="s">
        <v>74</v>
      </c>
      <c r="BX90" s="9" t="s">
        <v>75</v>
      </c>
      <c r="BY90" s="9" t="s">
        <v>73</v>
      </c>
      <c r="BZ90" s="9" t="s">
        <v>74</v>
      </c>
      <c r="CA90" s="9" t="s">
        <v>75</v>
      </c>
      <c r="CB90" s="9" t="s">
        <v>73</v>
      </c>
      <c r="CC90" s="9" t="s">
        <v>74</v>
      </c>
      <c r="CD90" s="9" t="s">
        <v>75</v>
      </c>
      <c r="CE90" s="9" t="s">
        <v>73</v>
      </c>
      <c r="CF90" s="9" t="s">
        <v>74</v>
      </c>
      <c r="CG90" s="9" t="s">
        <v>75</v>
      </c>
      <c r="CH90" s="9" t="s">
        <v>126</v>
      </c>
      <c r="CI90" s="9" t="s">
        <v>127</v>
      </c>
      <c r="CJ90" s="9" t="s">
        <v>128</v>
      </c>
      <c r="CK90" s="9" t="s">
        <v>126</v>
      </c>
      <c r="CL90" s="9" t="s">
        <v>127</v>
      </c>
      <c r="CM90" s="9" t="s">
        <v>128</v>
      </c>
      <c r="CN90" s="9" t="s">
        <v>126</v>
      </c>
      <c r="CO90" s="9" t="s">
        <v>127</v>
      </c>
      <c r="CP90" s="9" t="s">
        <v>128</v>
      </c>
      <c r="CQ90" s="9" t="s">
        <v>126</v>
      </c>
      <c r="CR90" s="9" t="s">
        <v>127</v>
      </c>
      <c r="CS90" s="9" t="s">
        <v>128</v>
      </c>
      <c r="CT90" s="108"/>
      <c r="CU90" s="108"/>
      <c r="CV90" s="108"/>
      <c r="CW90" s="108"/>
      <c r="CX90" s="108"/>
      <c r="CY90" s="108"/>
      <c r="CZ90" s="108"/>
      <c r="DA90" s="108"/>
      <c r="DB90" s="108"/>
      <c r="DC90" s="108"/>
      <c r="DD90" s="108"/>
      <c r="DE90" s="108"/>
      <c r="DF90" s="108"/>
      <c r="DG90" s="108"/>
      <c r="DH90" s="108"/>
      <c r="DI90" s="108"/>
    </row>
    <row r="91" spans="1:113" s="7" customFormat="1" ht="25.5">
      <c r="A91" s="106" t="s">
        <v>398</v>
      </c>
      <c r="B91" s="120"/>
      <c r="C91" s="120"/>
      <c r="D91" s="120"/>
      <c r="E91" s="120"/>
      <c r="F91" s="120"/>
      <c r="G91" s="120"/>
      <c r="H91" s="120"/>
      <c r="I91" s="120"/>
      <c r="J91" s="120"/>
      <c r="K91" s="120"/>
      <c r="L91" s="120"/>
      <c r="M91" s="120"/>
      <c r="N91" s="120"/>
      <c r="O91" s="120"/>
      <c r="P91" s="120"/>
      <c r="Q91" s="120"/>
      <c r="R91" s="120"/>
      <c r="S91" s="120"/>
      <c r="T91" s="120"/>
      <c r="U91" s="120"/>
      <c r="V91" s="120"/>
      <c r="W91" s="120"/>
      <c r="X91" s="120"/>
      <c r="Y91" s="120"/>
      <c r="Z91" s="120"/>
      <c r="AA91" s="120"/>
      <c r="AB91" s="120"/>
      <c r="AC91" s="120"/>
      <c r="AD91" s="120"/>
      <c r="AE91" s="120"/>
      <c r="AF91" s="120"/>
      <c r="AG91" s="120"/>
      <c r="AH91" s="120"/>
      <c r="AI91" s="120"/>
      <c r="AJ91" s="120"/>
      <c r="AK91" s="120"/>
      <c r="AL91" s="120"/>
      <c r="AM91" s="120"/>
      <c r="AN91" s="120"/>
      <c r="AO91" s="120"/>
      <c r="AP91" s="120"/>
      <c r="AQ91" s="120"/>
      <c r="AR91" s="120"/>
      <c r="AS91" s="120"/>
      <c r="AT91" s="120"/>
      <c r="AU91" s="120"/>
      <c r="AV91" s="120"/>
      <c r="AW91" s="120"/>
      <c r="AX91" s="120"/>
      <c r="AY91" s="120"/>
      <c r="AZ91" s="120"/>
      <c r="BA91" s="120"/>
      <c r="BB91" s="120"/>
      <c r="BC91" s="120"/>
      <c r="BD91" s="120"/>
      <c r="BE91" s="120"/>
      <c r="BF91" s="120"/>
      <c r="BG91" s="120"/>
      <c r="BH91" s="120"/>
      <c r="BI91" s="120"/>
      <c r="BJ91" s="120"/>
      <c r="BK91" s="120"/>
      <c r="BL91" s="120"/>
      <c r="BM91" s="120"/>
      <c r="BN91" s="120"/>
      <c r="BO91" s="120"/>
      <c r="BP91" s="120"/>
      <c r="BQ91" s="120"/>
      <c r="BR91" s="120"/>
      <c r="BS91" s="120"/>
      <c r="BT91" s="120"/>
      <c r="BU91" s="120"/>
      <c r="BV91" s="120"/>
      <c r="BW91" s="120"/>
      <c r="BX91" s="120"/>
      <c r="BY91" s="120"/>
      <c r="BZ91" s="120"/>
      <c r="CA91" s="120"/>
      <c r="CB91" s="120"/>
      <c r="CC91" s="120"/>
      <c r="CD91" s="120"/>
      <c r="CE91" s="120"/>
      <c r="CF91" s="120"/>
      <c r="CG91" s="120"/>
      <c r="CH91" s="120"/>
      <c r="CI91" s="120"/>
      <c r="CJ91" s="120"/>
      <c r="CK91" s="120"/>
      <c r="CL91" s="120"/>
      <c r="CM91" s="120"/>
      <c r="CN91" s="74">
        <v>-0.37282529739787912</v>
      </c>
      <c r="CO91" s="74">
        <v>-3.1539662812864941</v>
      </c>
      <c r="CP91" s="74">
        <v>-3.3777790859362975</v>
      </c>
      <c r="CQ91" s="74">
        <v>1.5630877540617008</v>
      </c>
      <c r="CR91" s="74">
        <v>-3.1539662812864941</v>
      </c>
      <c r="CS91" s="74">
        <v>-3.3777790859362975</v>
      </c>
      <c r="CT91" s="108"/>
      <c r="CU91" s="108"/>
      <c r="CV91" s="108"/>
      <c r="CW91" s="108"/>
      <c r="CX91" s="108"/>
      <c r="CY91" s="108"/>
      <c r="CZ91" s="108"/>
      <c r="DA91" s="108"/>
      <c r="DB91" s="108"/>
      <c r="DC91" s="108"/>
      <c r="DD91" s="108"/>
      <c r="DE91" s="108"/>
      <c r="DF91" s="108"/>
      <c r="DG91" s="108"/>
      <c r="DH91" s="108"/>
      <c r="DI91" s="108"/>
    </row>
    <row r="92" spans="1:113" s="7" customFormat="1">
      <c r="A92" s="8" t="s">
        <v>25</v>
      </c>
      <c r="B92" s="74">
        <v>2.9407909512519836</v>
      </c>
      <c r="C92" s="74">
        <v>8.082788288593294</v>
      </c>
      <c r="D92" s="74">
        <v>7.9019203782081622</v>
      </c>
      <c r="E92" s="74">
        <v>3.9362546801567087</v>
      </c>
      <c r="F92" s="74">
        <v>8.082788288593294</v>
      </c>
      <c r="G92" s="74">
        <v>7.9019203782081622</v>
      </c>
      <c r="H92" s="74">
        <v>5.807165801525116</v>
      </c>
      <c r="I92" s="74">
        <v>7.555229365825654</v>
      </c>
      <c r="J92" s="74">
        <v>7.9019203782081622</v>
      </c>
      <c r="K92" s="74">
        <v>7.3239532113075265</v>
      </c>
      <c r="L92" s="74">
        <v>7.555229365825654</v>
      </c>
      <c r="M92" s="74">
        <v>7.9019203782081622</v>
      </c>
      <c r="N92" s="74">
        <v>12.0355087518692</v>
      </c>
      <c r="O92" s="74">
        <v>8.9908841252326983</v>
      </c>
      <c r="P92" s="74">
        <v>7.9019203782081622</v>
      </c>
      <c r="Q92" s="74">
        <v>13.799825310707089</v>
      </c>
      <c r="R92" s="74">
        <v>8.9908841252326983</v>
      </c>
      <c r="S92" s="74">
        <v>7.9019203782081622</v>
      </c>
      <c r="T92" s="74">
        <v>-3.3367761969566354</v>
      </c>
      <c r="U92" s="74">
        <v>-0.1713225245475769</v>
      </c>
      <c r="V92" s="74">
        <v>7.9019203782081622</v>
      </c>
      <c r="W92" s="74">
        <v>-2.0864096283912659</v>
      </c>
      <c r="X92" s="74">
        <v>-0.1713225245475769</v>
      </c>
      <c r="Y92" s="74">
        <v>7.9019203782081622</v>
      </c>
      <c r="Z92" s="74">
        <v>17.686145901679996</v>
      </c>
      <c r="AA92" s="74">
        <v>14.49545323848724</v>
      </c>
      <c r="AB92" s="74">
        <v>7.9019203782081622</v>
      </c>
      <c r="AC92" s="74">
        <v>19.187478423118591</v>
      </c>
      <c r="AD92" s="74">
        <v>14.49545323848724</v>
      </c>
      <c r="AE92" s="74">
        <v>7.9019203782081622</v>
      </c>
      <c r="AF92" s="74">
        <v>7.7974221110343924</v>
      </c>
      <c r="AG92" s="74">
        <v>7.9019203782081622</v>
      </c>
      <c r="AH92" s="74">
        <v>8.3898624777793884</v>
      </c>
      <c r="AI92" s="74" t="s">
        <v>35</v>
      </c>
      <c r="AJ92" s="74" t="s">
        <v>35</v>
      </c>
      <c r="AK92" s="74" t="s">
        <v>35</v>
      </c>
      <c r="AL92" s="74">
        <v>8.1574764847755468</v>
      </c>
      <c r="AM92" s="74">
        <v>8.3898624777793884</v>
      </c>
      <c r="AN92" s="74">
        <v>7.9019203782081622</v>
      </c>
      <c r="AO92" s="74" t="s">
        <v>35</v>
      </c>
      <c r="AP92" s="74" t="s">
        <v>35</v>
      </c>
      <c r="AQ92" s="74" t="s">
        <v>35</v>
      </c>
      <c r="AR92" s="74">
        <v>7.3011431097984341</v>
      </c>
      <c r="AS92" s="74">
        <v>7.555229365825654</v>
      </c>
      <c r="AT92" s="74">
        <v>8.2882741093635559</v>
      </c>
      <c r="AU92" s="74" t="s">
        <v>35</v>
      </c>
      <c r="AV92" s="74" t="s">
        <v>35</v>
      </c>
      <c r="AW92" s="74" t="s">
        <v>35</v>
      </c>
      <c r="AX92" s="74">
        <v>6.7122802138328552</v>
      </c>
      <c r="AY92" s="74">
        <v>7.9019203782081622</v>
      </c>
      <c r="AZ92" s="74">
        <v>8.3898624777793884</v>
      </c>
      <c r="BA92" s="74">
        <v>7.5344517827034023</v>
      </c>
      <c r="BB92" s="74">
        <v>7.9019203782081622</v>
      </c>
      <c r="BC92" s="74">
        <v>8.3898624777793884</v>
      </c>
      <c r="BD92" s="74">
        <v>7.1771404147148123</v>
      </c>
      <c r="BE92" s="74">
        <v>8.3898624777793884</v>
      </c>
      <c r="BF92" s="74">
        <v>7.9019203782081622</v>
      </c>
      <c r="BG92" s="74">
        <v>7.9060617089271563</v>
      </c>
      <c r="BH92" s="74">
        <v>8.3898624777793884</v>
      </c>
      <c r="BI92" s="74">
        <v>7.9019203782081622</v>
      </c>
      <c r="BJ92" s="74">
        <v>1.9532164931297307</v>
      </c>
      <c r="BK92" s="74">
        <v>5.6254377961158761</v>
      </c>
      <c r="BL92" s="74">
        <v>7.9019203782081622</v>
      </c>
      <c r="BM92" s="74">
        <v>3.1972208619117732</v>
      </c>
      <c r="BN92" s="74">
        <v>5.6254377961158761</v>
      </c>
      <c r="BO92" s="74">
        <v>7.9019203782081622</v>
      </c>
      <c r="BP92" s="74">
        <v>7.8664049506187457</v>
      </c>
      <c r="BQ92" s="74">
        <v>8.082788288593294</v>
      </c>
      <c r="BR92" s="74">
        <v>7.9019203782081622</v>
      </c>
      <c r="BS92" s="74">
        <v>9.2229220271110517</v>
      </c>
      <c r="BT92" s="74">
        <v>8.082788288593294</v>
      </c>
      <c r="BU92" s="74">
        <v>7.9019203782081622</v>
      </c>
      <c r="BV92" s="74">
        <v>9.4795069098472595</v>
      </c>
      <c r="BW92" s="74">
        <v>5.6254377961158761</v>
      </c>
      <c r="BX92" s="74">
        <v>7.9019203782081622</v>
      </c>
      <c r="BY92" s="74">
        <v>10.461829304695133</v>
      </c>
      <c r="BZ92" s="74">
        <v>5.6254377961158761</v>
      </c>
      <c r="CA92" s="74">
        <v>7.9019203782081622</v>
      </c>
      <c r="CB92" s="74">
        <v>3.1479015946388245</v>
      </c>
      <c r="CC92" s="74">
        <v>5.6254377961158761</v>
      </c>
      <c r="CD92" s="74">
        <v>7.9019203782081622</v>
      </c>
      <c r="CE92" s="74">
        <v>4.1506126523017901</v>
      </c>
      <c r="CF92" s="74">
        <v>5.6254377961158761</v>
      </c>
      <c r="CG92" s="74">
        <v>7.9019203782081622</v>
      </c>
      <c r="CH92" s="74">
        <v>3.4057995676994328</v>
      </c>
      <c r="CI92" s="74">
        <v>3.728375732898713</v>
      </c>
      <c r="CJ92" s="74">
        <v>2.7759650349617004</v>
      </c>
      <c r="CK92" s="74">
        <v>4.2831650376319894</v>
      </c>
      <c r="CL92" s="74">
        <v>3.728375732898713</v>
      </c>
      <c r="CM92" s="74">
        <v>2.7759650349617004</v>
      </c>
      <c r="CN92" s="74" t="s">
        <v>35</v>
      </c>
      <c r="CO92" s="74" t="s">
        <v>35</v>
      </c>
      <c r="CP92" s="74" t="s">
        <v>35</v>
      </c>
      <c r="CQ92" s="74" t="s">
        <v>35</v>
      </c>
      <c r="CR92" s="74" t="s">
        <v>35</v>
      </c>
      <c r="CS92" s="74" t="s">
        <v>35</v>
      </c>
      <c r="CT92" s="10"/>
      <c r="CU92" s="10"/>
      <c r="CV92" s="10"/>
      <c r="CW92" s="10"/>
      <c r="CX92" s="10"/>
      <c r="CY92" s="10"/>
      <c r="CZ92" s="10"/>
      <c r="DA92" s="10"/>
      <c r="DB92" s="10"/>
      <c r="DC92" s="10"/>
      <c r="DD92" s="10"/>
      <c r="DE92" s="10"/>
      <c r="DF92" s="10"/>
      <c r="DG92" s="10"/>
      <c r="DH92" s="10"/>
      <c r="DI92" s="10"/>
    </row>
    <row r="93" spans="1:113" s="7" customFormat="1">
      <c r="A93" s="8" t="s">
        <v>26</v>
      </c>
      <c r="B93" s="74">
        <v>9.1548725962638873</v>
      </c>
      <c r="C93" s="74">
        <v>14.24671828746796</v>
      </c>
      <c r="D93" s="74">
        <v>13.034359812736513</v>
      </c>
      <c r="E93" s="74">
        <v>10.080934166908264</v>
      </c>
      <c r="F93" s="74">
        <v>14.24671828746796</v>
      </c>
      <c r="G93" s="74">
        <v>13.034359812736513</v>
      </c>
      <c r="H93" s="74">
        <v>11.671215891838074</v>
      </c>
      <c r="I93" s="74">
        <v>13.075674176216129</v>
      </c>
      <c r="J93" s="74">
        <v>13.034359812736513</v>
      </c>
      <c r="K93" s="74">
        <v>13.021304011344911</v>
      </c>
      <c r="L93" s="74">
        <v>13.075674176216129</v>
      </c>
      <c r="M93" s="74">
        <v>13.034359812736513</v>
      </c>
      <c r="N93" s="74">
        <v>15.382972359657291</v>
      </c>
      <c r="O93" s="74">
        <v>16.22194588184357</v>
      </c>
      <c r="P93" s="74">
        <v>13.034359812736513</v>
      </c>
      <c r="Q93" s="74">
        <v>17.162392735481262</v>
      </c>
      <c r="R93" s="74">
        <v>16.22194588184357</v>
      </c>
      <c r="S93" s="74">
        <v>13.034359812736513</v>
      </c>
      <c r="T93" s="74">
        <v>2.853423655033112</v>
      </c>
      <c r="U93" s="74">
        <v>7.5967791676521301</v>
      </c>
      <c r="V93" s="74">
        <v>13.034359812736513</v>
      </c>
      <c r="W93" s="74">
        <v>4.0488710999488839</v>
      </c>
      <c r="X93" s="74">
        <v>7.5967791676521301</v>
      </c>
      <c r="Y93" s="74">
        <v>13.034359812736513</v>
      </c>
      <c r="Z93" s="74">
        <v>13.638758063316345</v>
      </c>
      <c r="AA93" s="74">
        <v>15.419681668281557</v>
      </c>
      <c r="AB93" s="74">
        <v>13.034359812736513</v>
      </c>
      <c r="AC93" s="74">
        <v>14.816517233848572</v>
      </c>
      <c r="AD93" s="74">
        <v>15.419681668281557</v>
      </c>
      <c r="AE93" s="74">
        <v>13.034359812736513</v>
      </c>
      <c r="AF93" s="74">
        <v>12.904660105705259</v>
      </c>
      <c r="AG93" s="74">
        <v>13.034359812736513</v>
      </c>
      <c r="AH93" s="74">
        <v>13.219416737556456</v>
      </c>
      <c r="AI93" s="74" t="s">
        <v>35</v>
      </c>
      <c r="AJ93" s="74" t="s">
        <v>35</v>
      </c>
      <c r="AK93" s="74" t="s">
        <v>35</v>
      </c>
      <c r="AL93" s="74">
        <v>13.071246743202211</v>
      </c>
      <c r="AM93" s="74">
        <v>13.219416737556456</v>
      </c>
      <c r="AN93" s="74">
        <v>13.034359812736513</v>
      </c>
      <c r="AO93" s="74" t="s">
        <v>35</v>
      </c>
      <c r="AP93" s="74" t="s">
        <v>35</v>
      </c>
      <c r="AQ93" s="74" t="s">
        <v>35</v>
      </c>
      <c r="AR93" s="74">
        <v>12.696604132652281</v>
      </c>
      <c r="AS93" s="74">
        <v>13.075674176216129</v>
      </c>
      <c r="AT93" s="74">
        <v>13.437222838401794</v>
      </c>
      <c r="AU93" s="74" t="s">
        <v>35</v>
      </c>
      <c r="AV93" s="74" t="s">
        <v>35</v>
      </c>
      <c r="AW93" s="74" t="s">
        <v>35</v>
      </c>
      <c r="AX93" s="74">
        <v>11.741424202919005</v>
      </c>
      <c r="AY93" s="74">
        <v>13.034359812736513</v>
      </c>
      <c r="AZ93" s="74">
        <v>13.219416737556456</v>
      </c>
      <c r="BA93" s="74">
        <v>12.372544407844547</v>
      </c>
      <c r="BB93" s="74">
        <v>13.034359812736513</v>
      </c>
      <c r="BC93" s="74">
        <v>13.219416737556456</v>
      </c>
      <c r="BD93" s="74">
        <v>12.089048027992247</v>
      </c>
      <c r="BE93" s="74">
        <v>13.219416737556456</v>
      </c>
      <c r="BF93" s="74">
        <v>13.034359812736513</v>
      </c>
      <c r="BG93" s="74">
        <v>12.651382088661197</v>
      </c>
      <c r="BH93" s="74">
        <v>13.219416737556456</v>
      </c>
      <c r="BI93" s="74">
        <v>13.034359812736513</v>
      </c>
      <c r="BJ93" s="74">
        <v>7.6503285765647879</v>
      </c>
      <c r="BK93" s="74">
        <v>12.375156283378603</v>
      </c>
      <c r="BL93" s="74">
        <v>13.034359812736513</v>
      </c>
      <c r="BM93" s="74">
        <v>8.8853225111961365</v>
      </c>
      <c r="BN93" s="74">
        <v>12.375156283378603</v>
      </c>
      <c r="BO93" s="74">
        <v>13.034359812736513</v>
      </c>
      <c r="BP93" s="74">
        <v>11.263408064842226</v>
      </c>
      <c r="BQ93" s="74">
        <v>14.24671828746796</v>
      </c>
      <c r="BR93" s="74">
        <v>13.034359812736513</v>
      </c>
      <c r="BS93" s="74">
        <v>12.605411410331724</v>
      </c>
      <c r="BT93" s="74">
        <v>14.24671828746796</v>
      </c>
      <c r="BU93" s="74">
        <v>13.034359812736513</v>
      </c>
      <c r="BV93" s="74">
        <v>10.623832345008852</v>
      </c>
      <c r="BW93" s="74">
        <v>12.375156283378603</v>
      </c>
      <c r="BX93" s="74">
        <v>13.034359812736513</v>
      </c>
      <c r="BY93" s="74">
        <v>11.5681129693985</v>
      </c>
      <c r="BZ93" s="74">
        <v>12.375156283378603</v>
      </c>
      <c r="CA93" s="74">
        <v>13.034359812736513</v>
      </c>
      <c r="CB93" s="74">
        <v>8.7473854422569293</v>
      </c>
      <c r="CC93" s="74">
        <v>12.375156283378603</v>
      </c>
      <c r="CD93" s="74">
        <v>13.034359812736513</v>
      </c>
      <c r="CE93" s="74">
        <v>9.7098666429519671</v>
      </c>
      <c r="CF93" s="74">
        <v>12.375156283378603</v>
      </c>
      <c r="CG93" s="74">
        <v>13.034359812736513</v>
      </c>
      <c r="CH93" s="74">
        <v>3.7487867474555974</v>
      </c>
      <c r="CI93" s="74">
        <v>3.8695469498634352</v>
      </c>
      <c r="CJ93" s="74">
        <v>4.7710111737251273</v>
      </c>
      <c r="CK93" s="74">
        <v>4.4622537493705758</v>
      </c>
      <c r="CL93" s="74">
        <v>3.8695469498634352</v>
      </c>
      <c r="CM93" s="74">
        <v>4.7710111737251273</v>
      </c>
      <c r="CN93" s="74" t="s">
        <v>35</v>
      </c>
      <c r="CO93" s="74" t="s">
        <v>35</v>
      </c>
      <c r="CP93" s="74" t="s">
        <v>35</v>
      </c>
      <c r="CQ93" s="74" t="s">
        <v>35</v>
      </c>
      <c r="CR93" s="74" t="s">
        <v>35</v>
      </c>
      <c r="CS93" s="74" t="s">
        <v>35</v>
      </c>
      <c r="CT93" s="10"/>
      <c r="CU93" s="11"/>
      <c r="CV93" s="10"/>
      <c r="CW93" s="11"/>
      <c r="CX93" s="10"/>
      <c r="CY93" s="11"/>
      <c r="CZ93" s="10"/>
      <c r="DA93" s="11"/>
      <c r="DB93" s="10"/>
      <c r="DC93" s="11"/>
      <c r="DD93" s="10"/>
      <c r="DE93" s="11"/>
      <c r="DF93" s="10"/>
      <c r="DG93" s="11"/>
      <c r="DH93" s="10"/>
      <c r="DI93" s="11"/>
    </row>
    <row r="94" spans="1:113" s="7" customFormat="1">
      <c r="A94" s="8" t="s">
        <v>23</v>
      </c>
      <c r="B94" s="74">
        <v>7.9458424448966998</v>
      </c>
      <c r="C94" s="74">
        <v>12.403083443641663</v>
      </c>
      <c r="D94" s="74">
        <v>12.966066002845764</v>
      </c>
      <c r="E94" s="74">
        <v>8.8930788636207598</v>
      </c>
      <c r="F94" s="74">
        <v>12.403083443641663</v>
      </c>
      <c r="G94" s="74">
        <v>12.966066002845764</v>
      </c>
      <c r="H94" s="74">
        <v>10.012474656105042</v>
      </c>
      <c r="I94" s="74">
        <v>12.504739165306091</v>
      </c>
      <c r="J94" s="74">
        <v>12.966066002845764</v>
      </c>
      <c r="K94" s="74">
        <v>11.326130032539366</v>
      </c>
      <c r="L94" s="74">
        <v>12.504739165306091</v>
      </c>
      <c r="M94" s="74">
        <v>12.966066002845764</v>
      </c>
      <c r="N94" s="74">
        <v>11.48404896259308</v>
      </c>
      <c r="O94" s="74">
        <v>13.179113268852232</v>
      </c>
      <c r="P94" s="74">
        <v>12.966066002845764</v>
      </c>
      <c r="Q94" s="74">
        <v>13.230205178260803</v>
      </c>
      <c r="R94" s="74">
        <v>13.179113268852232</v>
      </c>
      <c r="S94" s="74">
        <v>12.966066002845764</v>
      </c>
      <c r="T94" s="74">
        <v>1.8733176589012153</v>
      </c>
      <c r="U94" s="74">
        <v>12.350755333900452</v>
      </c>
      <c r="V94" s="74">
        <v>12.966066002845764</v>
      </c>
      <c r="W94" s="74">
        <v>3.1535282731056213</v>
      </c>
      <c r="X94" s="74">
        <v>12.350755333900452</v>
      </c>
      <c r="Y94" s="74">
        <v>12.966066002845764</v>
      </c>
      <c r="Z94" s="74">
        <v>9.8761767148971593</v>
      </c>
      <c r="AA94" s="74">
        <v>10.626845955848696</v>
      </c>
      <c r="AB94" s="74">
        <v>12.966066002845764</v>
      </c>
      <c r="AC94" s="74">
        <v>11.129749417304993</v>
      </c>
      <c r="AD94" s="74">
        <v>10.626845955848696</v>
      </c>
      <c r="AE94" s="74">
        <v>12.966066002845764</v>
      </c>
      <c r="AF94" s="74">
        <v>12.825914025306698</v>
      </c>
      <c r="AG94" s="74">
        <v>12.966066002845764</v>
      </c>
      <c r="AH94" s="74">
        <v>13.686454892158508</v>
      </c>
      <c r="AI94" s="74" t="s">
        <v>35</v>
      </c>
      <c r="AJ94" s="74" t="s">
        <v>35</v>
      </c>
      <c r="AK94" s="74" t="s">
        <v>35</v>
      </c>
      <c r="AL94" s="74">
        <v>13.601668477058409</v>
      </c>
      <c r="AM94" s="74">
        <v>13.686454892158508</v>
      </c>
      <c r="AN94" s="74">
        <v>12.966066002845764</v>
      </c>
      <c r="AO94" s="74" t="s">
        <v>35</v>
      </c>
      <c r="AP94" s="74" t="s">
        <v>35</v>
      </c>
      <c r="AQ94" s="74" t="s">
        <v>35</v>
      </c>
      <c r="AR94" s="74">
        <v>12.164422869682312</v>
      </c>
      <c r="AS94" s="74">
        <v>12.504739165306091</v>
      </c>
      <c r="AT94" s="74">
        <v>12.70533978939056</v>
      </c>
      <c r="AU94" s="74" t="s">
        <v>35</v>
      </c>
      <c r="AV94" s="74" t="s">
        <v>35</v>
      </c>
      <c r="AW94" s="74" t="s">
        <v>35</v>
      </c>
      <c r="AX94" s="74">
        <v>11.482520699501039</v>
      </c>
      <c r="AY94" s="74">
        <v>12.966066002845764</v>
      </c>
      <c r="AZ94" s="74">
        <v>13.686454892158508</v>
      </c>
      <c r="BA94" s="74">
        <v>12.102451920509338</v>
      </c>
      <c r="BB94" s="74">
        <v>12.966066002845764</v>
      </c>
      <c r="BC94" s="74">
        <v>13.686454892158508</v>
      </c>
      <c r="BD94" s="74">
        <v>12.315599322319029</v>
      </c>
      <c r="BE94" s="74">
        <v>13.686454892158508</v>
      </c>
      <c r="BF94" s="74">
        <v>12.966066002845764</v>
      </c>
      <c r="BG94" s="74">
        <v>12.889197468757629</v>
      </c>
      <c r="BH94" s="74">
        <v>13.686454892158508</v>
      </c>
      <c r="BI94" s="74">
        <v>12.966066002845764</v>
      </c>
      <c r="BJ94" s="74">
        <v>7.1839424967765808</v>
      </c>
      <c r="BK94" s="74">
        <v>11.207779049873354</v>
      </c>
      <c r="BL94" s="74">
        <v>12.966066002845764</v>
      </c>
      <c r="BM94" s="74">
        <v>8.5139724612236023</v>
      </c>
      <c r="BN94" s="74">
        <v>11.207779049873354</v>
      </c>
      <c r="BO94" s="74">
        <v>12.966066002845764</v>
      </c>
      <c r="BP94" s="74">
        <v>10.159417986869812</v>
      </c>
      <c r="BQ94" s="74">
        <v>12.403083443641663</v>
      </c>
      <c r="BR94" s="74">
        <v>12.966066002845764</v>
      </c>
      <c r="BS94" s="74">
        <v>11.492217183113098</v>
      </c>
      <c r="BT94" s="74">
        <v>12.403083443641663</v>
      </c>
      <c r="BU94" s="74">
        <v>12.966066002845764</v>
      </c>
      <c r="BV94" s="74">
        <v>9.5411720871925354</v>
      </c>
      <c r="BW94" s="74">
        <v>11.207779049873354</v>
      </c>
      <c r="BX94" s="74">
        <v>12.966066002845764</v>
      </c>
      <c r="BY94" s="74">
        <v>10.622974038124083</v>
      </c>
      <c r="BZ94" s="74">
        <v>11.207779049873354</v>
      </c>
      <c r="CA94" s="74">
        <v>12.966066002845764</v>
      </c>
      <c r="CB94" s="74">
        <v>6.0322824120521545</v>
      </c>
      <c r="CC94" s="74">
        <v>11.207779049873354</v>
      </c>
      <c r="CD94" s="74">
        <v>12.966066002845764</v>
      </c>
      <c r="CE94" s="74">
        <v>7.015424072742463</v>
      </c>
      <c r="CF94" s="74">
        <v>11.207779049873354</v>
      </c>
      <c r="CG94" s="74">
        <v>12.966066002845764</v>
      </c>
      <c r="CH94" s="74" t="s">
        <v>32</v>
      </c>
      <c r="CI94" s="74" t="s">
        <v>32</v>
      </c>
      <c r="CJ94" s="74" t="s">
        <v>32</v>
      </c>
      <c r="CK94" s="74" t="s">
        <v>32</v>
      </c>
      <c r="CL94" s="74" t="s">
        <v>32</v>
      </c>
      <c r="CM94" s="74" t="s">
        <v>32</v>
      </c>
      <c r="CN94" s="74" t="s">
        <v>35</v>
      </c>
      <c r="CO94" s="74" t="s">
        <v>35</v>
      </c>
      <c r="CP94" s="74" t="s">
        <v>35</v>
      </c>
      <c r="CQ94" s="74" t="s">
        <v>35</v>
      </c>
      <c r="CR94" s="74" t="s">
        <v>35</v>
      </c>
      <c r="CS94" s="74" t="s">
        <v>35</v>
      </c>
      <c r="CT94" s="10"/>
      <c r="CU94" s="10"/>
      <c r="CV94" s="110"/>
      <c r="CW94" s="10"/>
      <c r="CX94" s="10"/>
      <c r="CY94" s="10"/>
      <c r="CZ94" s="110"/>
      <c r="DA94" s="10"/>
      <c r="DB94" s="10"/>
      <c r="DC94" s="10"/>
      <c r="DD94" s="110"/>
      <c r="DE94" s="10"/>
      <c r="DF94" s="10"/>
      <c r="DG94" s="10"/>
      <c r="DH94" s="110"/>
      <c r="DI94" s="10"/>
    </row>
    <row r="95" spans="1:113" s="7" customFormat="1">
      <c r="A95" s="8" t="s">
        <v>31</v>
      </c>
      <c r="B95" s="74">
        <v>6.4617456054687512</v>
      </c>
      <c r="C95" s="74" t="s">
        <v>32</v>
      </c>
      <c r="D95" s="74">
        <v>12.858603027343751</v>
      </c>
      <c r="E95" s="74">
        <v>9.8418188476562491</v>
      </c>
      <c r="F95" s="74">
        <v>13.471814941406246</v>
      </c>
      <c r="G95" s="74">
        <v>12.887719238281253</v>
      </c>
      <c r="H95" s="74">
        <v>4.9121684570312505</v>
      </c>
      <c r="I95" s="74" t="s">
        <v>32</v>
      </c>
      <c r="J95" s="74">
        <v>10.642674316406255</v>
      </c>
      <c r="K95" s="74">
        <v>12.763296386718753</v>
      </c>
      <c r="L95" s="74">
        <v>13.16687744140625</v>
      </c>
      <c r="M95" s="74">
        <v>12.887719238281253</v>
      </c>
      <c r="N95" s="74">
        <v>12.15142724609375</v>
      </c>
      <c r="O95" s="74">
        <v>12.552038574218749</v>
      </c>
      <c r="P95" s="74">
        <v>10.568673339843752</v>
      </c>
      <c r="Q95" s="74">
        <v>13.685819824218754</v>
      </c>
      <c r="R95" s="74">
        <v>12.552038574218749</v>
      </c>
      <c r="S95" s="74">
        <v>10.568673339843752</v>
      </c>
      <c r="T95" s="74">
        <v>3.5205932617187505</v>
      </c>
      <c r="U95" s="74">
        <v>12.618088378906251</v>
      </c>
      <c r="V95" s="74">
        <v>11.438366699218754</v>
      </c>
      <c r="W95" s="74">
        <v>4.6469418945312508</v>
      </c>
      <c r="X95" s="74">
        <v>12.618088378906251</v>
      </c>
      <c r="Y95" s="74">
        <v>11.438366699218754</v>
      </c>
      <c r="Z95" s="74">
        <v>5.6747758789062503</v>
      </c>
      <c r="AA95" s="74">
        <v>2.6809321289062509</v>
      </c>
      <c r="AB95" s="74">
        <v>10.767264160156252</v>
      </c>
      <c r="AC95" s="74">
        <v>11.807036621093751</v>
      </c>
      <c r="AD95" s="74">
        <v>8.5064008789062484</v>
      </c>
      <c r="AE95" s="74">
        <v>12.887719238281253</v>
      </c>
      <c r="AF95" s="74">
        <v>13.331592285156246</v>
      </c>
      <c r="AG95" s="74">
        <v>13.535071777343754</v>
      </c>
      <c r="AH95" s="74">
        <v>13.806708496093755</v>
      </c>
      <c r="AI95" s="74" t="s">
        <v>35</v>
      </c>
      <c r="AJ95" s="74" t="s">
        <v>35</v>
      </c>
      <c r="AK95" s="74" t="s">
        <v>35</v>
      </c>
      <c r="AL95" s="74">
        <v>13.593537597656253</v>
      </c>
      <c r="AM95" s="74">
        <v>13.682282714843751</v>
      </c>
      <c r="AN95" s="74">
        <v>13.421866699218754</v>
      </c>
      <c r="AO95" s="74" t="s">
        <v>35</v>
      </c>
      <c r="AP95" s="74" t="s">
        <v>35</v>
      </c>
      <c r="AQ95" s="74" t="s">
        <v>35</v>
      </c>
      <c r="AR95" s="74">
        <v>14.651090332031247</v>
      </c>
      <c r="AS95" s="74">
        <v>15.04907275390625</v>
      </c>
      <c r="AT95" s="74">
        <v>15.237316894531251</v>
      </c>
      <c r="AU95" s="74" t="s">
        <v>35</v>
      </c>
      <c r="AV95" s="74" t="s">
        <v>35</v>
      </c>
      <c r="AW95" s="74" t="s">
        <v>35</v>
      </c>
      <c r="AX95" s="74">
        <v>12.574083496093753</v>
      </c>
      <c r="AY95" s="74">
        <v>16.808320800781246</v>
      </c>
      <c r="AZ95" s="74">
        <v>17.415747558593754</v>
      </c>
      <c r="BA95" s="74">
        <v>11.957473144531251</v>
      </c>
      <c r="BB95" s="74">
        <v>12.887719238281253</v>
      </c>
      <c r="BC95" s="74">
        <v>13.206739746093755</v>
      </c>
      <c r="BD95" s="74">
        <v>13.289213378906251</v>
      </c>
      <c r="BE95" s="74">
        <v>17.415747558593754</v>
      </c>
      <c r="BF95" s="74">
        <v>16.808320800781246</v>
      </c>
      <c r="BG95" s="74">
        <v>12.150948730468752</v>
      </c>
      <c r="BH95" s="74">
        <v>13.206739746093755</v>
      </c>
      <c r="BI95" s="74">
        <v>12.887719238281253</v>
      </c>
      <c r="BJ95" s="74">
        <v>8.4958315429687481</v>
      </c>
      <c r="BK95" s="74" t="s">
        <v>32</v>
      </c>
      <c r="BL95" s="74">
        <v>14.380030761718753</v>
      </c>
      <c r="BM95" s="74">
        <v>9.5827016601562516</v>
      </c>
      <c r="BN95" s="74">
        <v>11.905262207031249</v>
      </c>
      <c r="BO95" s="74">
        <v>12.77811865234375</v>
      </c>
      <c r="BP95" s="74">
        <v>9.2690668945312531</v>
      </c>
      <c r="BQ95" s="74">
        <v>14.91062060546875</v>
      </c>
      <c r="BR95" s="74">
        <v>13.334459472656251</v>
      </c>
      <c r="BS95" s="74">
        <v>13.96409716796876</v>
      </c>
      <c r="BT95" s="74">
        <v>13.471814941406246</v>
      </c>
      <c r="BU95" s="74">
        <v>12.887719238281253</v>
      </c>
      <c r="BV95" s="74">
        <v>9.6405610351562547</v>
      </c>
      <c r="BW95" s="74" t="s">
        <v>32</v>
      </c>
      <c r="BX95" s="74" t="s">
        <v>32</v>
      </c>
      <c r="BY95" s="74">
        <v>11.631982910156253</v>
      </c>
      <c r="BZ95" s="74">
        <v>12.57226416015625</v>
      </c>
      <c r="CA95" s="74">
        <v>13.604149902343748</v>
      </c>
      <c r="CB95" s="74">
        <v>4.0303413085937514</v>
      </c>
      <c r="CC95" s="74" t="s">
        <v>32</v>
      </c>
      <c r="CD95" s="74">
        <v>16.175496582031251</v>
      </c>
      <c r="CE95" s="74">
        <v>9.5611040039062551</v>
      </c>
      <c r="CF95" s="74">
        <v>11.964299316406253</v>
      </c>
      <c r="CG95" s="74">
        <v>12.844692871093748</v>
      </c>
      <c r="CH95" s="74">
        <v>4.0596225585937518</v>
      </c>
      <c r="CI95" s="74">
        <v>4.3123276367187504</v>
      </c>
      <c r="CJ95" s="74">
        <v>5.09991455078125</v>
      </c>
      <c r="CK95" s="74">
        <v>4.7720825195312528</v>
      </c>
      <c r="CL95" s="74">
        <v>4.3123276367187504</v>
      </c>
      <c r="CM95" s="74">
        <v>5.09991455078125</v>
      </c>
      <c r="CN95" s="74">
        <v>-3.1827999999999999</v>
      </c>
      <c r="CO95" s="74">
        <v>-8.0486395280000007</v>
      </c>
      <c r="CP95" s="74">
        <v>-14.125466639000001</v>
      </c>
      <c r="CQ95" s="74">
        <v>-1.2683749999999998</v>
      </c>
      <c r="CR95" s="74">
        <v>-8.0486395280000007</v>
      </c>
      <c r="CS95" s="74">
        <v>-14.125466639000001</v>
      </c>
      <c r="CT95" s="10"/>
      <c r="CU95" s="10"/>
      <c r="CV95" s="110"/>
      <c r="CW95" s="10"/>
      <c r="CX95" s="10"/>
      <c r="CY95" s="10"/>
      <c r="CZ95" s="110"/>
      <c r="DA95" s="10"/>
      <c r="DB95" s="10"/>
      <c r="DC95" s="10"/>
      <c r="DD95" s="110"/>
      <c r="DE95" s="10"/>
      <c r="DF95" s="10"/>
      <c r="DG95" s="10"/>
      <c r="DH95" s="110"/>
      <c r="DI95" s="10"/>
    </row>
    <row r="96" spans="1:113" s="7" customFormat="1" ht="63.75">
      <c r="A96" s="111" t="s">
        <v>264</v>
      </c>
      <c r="B96" s="114"/>
      <c r="C96" s="12" t="s">
        <v>135</v>
      </c>
      <c r="D96" s="12" t="s">
        <v>136</v>
      </c>
      <c r="E96" s="114"/>
      <c r="F96" s="12" t="s">
        <v>135</v>
      </c>
      <c r="G96" s="12" t="s">
        <v>136</v>
      </c>
      <c r="H96" s="114"/>
      <c r="I96" s="12" t="s">
        <v>137</v>
      </c>
      <c r="J96" s="12" t="s">
        <v>136</v>
      </c>
      <c r="K96" s="114"/>
      <c r="L96" s="12" t="s">
        <v>137</v>
      </c>
      <c r="M96" s="12" t="s">
        <v>136</v>
      </c>
      <c r="N96" s="12"/>
      <c r="O96" s="12" t="s">
        <v>138</v>
      </c>
      <c r="P96" s="12" t="s">
        <v>136</v>
      </c>
      <c r="Q96" s="12"/>
      <c r="R96" s="12" t="s">
        <v>138</v>
      </c>
      <c r="S96" s="12" t="s">
        <v>136</v>
      </c>
      <c r="T96" s="12"/>
      <c r="U96" s="12" t="s">
        <v>139</v>
      </c>
      <c r="V96" s="12" t="s">
        <v>136</v>
      </c>
      <c r="W96" s="114"/>
      <c r="X96" s="12" t="s">
        <v>139</v>
      </c>
      <c r="Y96" s="12" t="s">
        <v>136</v>
      </c>
      <c r="Z96" s="12"/>
      <c r="AA96" s="12" t="s">
        <v>140</v>
      </c>
      <c r="AB96" s="12" t="s">
        <v>136</v>
      </c>
      <c r="AC96" s="12"/>
      <c r="AD96" s="12" t="s">
        <v>140</v>
      </c>
      <c r="AE96" s="12" t="s">
        <v>136</v>
      </c>
      <c r="AF96" s="12"/>
      <c r="AG96" s="12" t="s">
        <v>136</v>
      </c>
      <c r="AH96" s="12" t="s">
        <v>141</v>
      </c>
      <c r="AI96" s="12"/>
      <c r="AJ96" s="12" t="s">
        <v>136</v>
      </c>
      <c r="AK96" s="12" t="s">
        <v>141</v>
      </c>
      <c r="AL96" s="12"/>
      <c r="AM96" s="12" t="s">
        <v>141</v>
      </c>
      <c r="AN96" s="12" t="s">
        <v>136</v>
      </c>
      <c r="AO96" s="12"/>
      <c r="AP96" s="12" t="s">
        <v>141</v>
      </c>
      <c r="AQ96" s="12" t="s">
        <v>136</v>
      </c>
      <c r="AR96" s="12"/>
      <c r="AS96" s="12" t="s">
        <v>137</v>
      </c>
      <c r="AT96" s="12" t="s">
        <v>236</v>
      </c>
      <c r="AU96" s="12"/>
      <c r="AV96" s="12" t="s">
        <v>137</v>
      </c>
      <c r="AW96" s="12" t="s">
        <v>236</v>
      </c>
      <c r="AX96" s="12"/>
      <c r="AY96" s="12" t="s">
        <v>136</v>
      </c>
      <c r="AZ96" s="12" t="s">
        <v>141</v>
      </c>
      <c r="BA96" s="12"/>
      <c r="BB96" s="12" t="s">
        <v>136</v>
      </c>
      <c r="BC96" s="12" t="s">
        <v>141</v>
      </c>
      <c r="BD96" s="12"/>
      <c r="BE96" s="12" t="s">
        <v>141</v>
      </c>
      <c r="BF96" s="12" t="s">
        <v>136</v>
      </c>
      <c r="BG96" s="12"/>
      <c r="BH96" s="12" t="s">
        <v>141</v>
      </c>
      <c r="BI96" s="12" t="s">
        <v>136</v>
      </c>
      <c r="BJ96" s="12"/>
      <c r="BK96" s="12" t="s">
        <v>77</v>
      </c>
      <c r="BL96" s="12" t="s">
        <v>136</v>
      </c>
      <c r="BM96" s="12"/>
      <c r="BN96" s="12" t="s">
        <v>77</v>
      </c>
      <c r="BO96" s="12" t="s">
        <v>136</v>
      </c>
      <c r="BP96" s="12"/>
      <c r="BQ96" s="12" t="s">
        <v>135</v>
      </c>
      <c r="BR96" s="12" t="s">
        <v>136</v>
      </c>
      <c r="BS96" s="12"/>
      <c r="BT96" s="12" t="s">
        <v>135</v>
      </c>
      <c r="BU96" s="12" t="s">
        <v>136</v>
      </c>
      <c r="BV96" s="13"/>
      <c r="BW96" s="12" t="s">
        <v>77</v>
      </c>
      <c r="BX96" s="12" t="s">
        <v>136</v>
      </c>
      <c r="BY96" s="12"/>
      <c r="BZ96" s="12" t="s">
        <v>77</v>
      </c>
      <c r="CA96" s="12" t="s">
        <v>136</v>
      </c>
      <c r="CB96" s="12"/>
      <c r="CC96" s="12" t="s">
        <v>77</v>
      </c>
      <c r="CD96" s="12" t="s">
        <v>136</v>
      </c>
      <c r="CE96" s="12"/>
      <c r="CF96" s="12" t="s">
        <v>77</v>
      </c>
      <c r="CG96" s="12" t="s">
        <v>136</v>
      </c>
      <c r="CH96" s="12"/>
      <c r="CI96" s="12" t="s">
        <v>142</v>
      </c>
      <c r="CJ96" s="12" t="s">
        <v>132</v>
      </c>
      <c r="CK96" s="12"/>
      <c r="CL96" s="12" t="s">
        <v>142</v>
      </c>
      <c r="CM96" s="12" t="s">
        <v>132</v>
      </c>
      <c r="CN96" s="12"/>
      <c r="CO96" s="12" t="s">
        <v>294</v>
      </c>
      <c r="CP96" s="12" t="s">
        <v>136</v>
      </c>
      <c r="CQ96" s="12"/>
      <c r="CR96" s="12" t="s">
        <v>294</v>
      </c>
      <c r="CS96" s="12" t="s">
        <v>136</v>
      </c>
      <c r="CT96" s="10"/>
      <c r="CU96" s="10"/>
      <c r="CV96" s="110"/>
      <c r="CW96" s="10"/>
      <c r="CX96" s="10"/>
      <c r="CY96" s="10"/>
      <c r="CZ96" s="110"/>
      <c r="DA96" s="10"/>
      <c r="DB96" s="10"/>
      <c r="DC96" s="10"/>
      <c r="DD96" s="110"/>
      <c r="DE96" s="10"/>
      <c r="DF96" s="10"/>
      <c r="DG96" s="10"/>
      <c r="DH96" s="110"/>
      <c r="DI96" s="10"/>
    </row>
    <row r="97" spans="1:97" s="15" customFormat="1">
      <c r="A97" s="14" t="s">
        <v>24</v>
      </c>
      <c r="B97" s="76">
        <v>62.0244</v>
      </c>
      <c r="C97" s="76">
        <v>21765.82</v>
      </c>
      <c r="D97" s="76">
        <v>23958.1</v>
      </c>
      <c r="E97" s="76">
        <v>66.498000000000005</v>
      </c>
      <c r="F97" s="76">
        <f>C97</f>
        <v>21765.82</v>
      </c>
      <c r="G97" s="76">
        <f>D97</f>
        <v>23958.1</v>
      </c>
      <c r="H97" s="76">
        <v>37.863199999999999</v>
      </c>
      <c r="I97" s="76">
        <v>22183.75</v>
      </c>
      <c r="J97" s="76">
        <f>D97</f>
        <v>23958.1</v>
      </c>
      <c r="K97" s="76">
        <v>41.586100000000002</v>
      </c>
      <c r="L97" s="76">
        <f>I97</f>
        <v>22183.75</v>
      </c>
      <c r="M97" s="76">
        <f>D97</f>
        <v>23958.1</v>
      </c>
      <c r="N97" s="76">
        <v>23.0075</v>
      </c>
      <c r="O97" s="76">
        <v>11551.17</v>
      </c>
      <c r="P97" s="76">
        <f>D97</f>
        <v>23958.1</v>
      </c>
      <c r="Q97" s="76">
        <v>25.395</v>
      </c>
      <c r="R97" s="76">
        <f>O97</f>
        <v>11551.17</v>
      </c>
      <c r="S97" s="76">
        <f>D97</f>
        <v>23958.1</v>
      </c>
      <c r="T97" s="76">
        <v>12.8217</v>
      </c>
      <c r="U97" s="76">
        <v>20248.66</v>
      </c>
      <c r="V97" s="76">
        <f>D97</f>
        <v>23958.1</v>
      </c>
      <c r="W97" s="76">
        <v>13.8582</v>
      </c>
      <c r="X97" s="76">
        <f>U97</f>
        <v>20248.66</v>
      </c>
      <c r="Y97" s="76">
        <f>D97</f>
        <v>23958.1</v>
      </c>
      <c r="Z97" s="76">
        <v>21.890799999999999</v>
      </c>
      <c r="AA97" s="76">
        <v>6195.91</v>
      </c>
      <c r="AB97" s="76">
        <f>D97</f>
        <v>23958.1</v>
      </c>
      <c r="AC97" s="76">
        <v>24.100899999999999</v>
      </c>
      <c r="AD97" s="76">
        <f>AA97</f>
        <v>6195.91</v>
      </c>
      <c r="AE97" s="76">
        <f>D97</f>
        <v>23958.1</v>
      </c>
      <c r="AF97" s="76">
        <v>177.9204</v>
      </c>
      <c r="AG97" s="76">
        <f>D97</f>
        <v>23958.1</v>
      </c>
      <c r="AH97" s="76">
        <v>83483.009999999995</v>
      </c>
      <c r="AI97" s="76" t="s">
        <v>35</v>
      </c>
      <c r="AJ97" s="76">
        <f>D97</f>
        <v>23958.1</v>
      </c>
      <c r="AK97" s="76">
        <f>AH97</f>
        <v>83483.009999999995</v>
      </c>
      <c r="AL97" s="76">
        <v>598.99860000000001</v>
      </c>
      <c r="AM97" s="76">
        <f>AK97</f>
        <v>83483.009999999995</v>
      </c>
      <c r="AN97" s="76">
        <f>AJ97</f>
        <v>23958.1</v>
      </c>
      <c r="AO97" s="76" t="s">
        <v>35</v>
      </c>
      <c r="AP97" s="76">
        <f>AM97</f>
        <v>83483.009999999995</v>
      </c>
      <c r="AQ97" s="76">
        <f>AN97</f>
        <v>23958.1</v>
      </c>
      <c r="AR97" s="76">
        <v>177.64230000000001</v>
      </c>
      <c r="AS97" s="76">
        <f>I97</f>
        <v>22183.75</v>
      </c>
      <c r="AT97" s="76">
        <v>20902.29</v>
      </c>
      <c r="AU97" s="76" t="s">
        <v>35</v>
      </c>
      <c r="AV97" s="76">
        <f>I97</f>
        <v>22183.75</v>
      </c>
      <c r="AW97" s="76">
        <f>AT97</f>
        <v>20902.29</v>
      </c>
      <c r="AX97" s="76">
        <v>91.380499999999998</v>
      </c>
      <c r="AY97" s="76">
        <f>D97</f>
        <v>23958.1</v>
      </c>
      <c r="AZ97" s="76">
        <f>AP97</f>
        <v>83483.009999999995</v>
      </c>
      <c r="BA97" s="76">
        <v>96.057299999999998</v>
      </c>
      <c r="BB97" s="76">
        <f>D97</f>
        <v>23958.1</v>
      </c>
      <c r="BC97" s="76">
        <f>AZ97</f>
        <v>83483.009999999995</v>
      </c>
      <c r="BD97" s="76">
        <v>103.3447</v>
      </c>
      <c r="BE97" s="76">
        <f>BC97</f>
        <v>83483.009999999995</v>
      </c>
      <c r="BF97" s="76">
        <f>D97</f>
        <v>23958.1</v>
      </c>
      <c r="BG97" s="76">
        <v>108.4962</v>
      </c>
      <c r="BH97" s="76">
        <f>BE97</f>
        <v>83483.009999999995</v>
      </c>
      <c r="BI97" s="76">
        <f>BF97</f>
        <v>23958.1</v>
      </c>
      <c r="BJ97" s="76">
        <v>129.75800000000001</v>
      </c>
      <c r="BK97" s="76">
        <v>13660.507900000001</v>
      </c>
      <c r="BL97" s="76">
        <f>D97</f>
        <v>23958.1</v>
      </c>
      <c r="BM97" s="76">
        <v>142.45849999999999</v>
      </c>
      <c r="BN97" s="76">
        <f>BK97</f>
        <v>13660.507900000001</v>
      </c>
      <c r="BO97" s="76">
        <f>D97</f>
        <v>23958.1</v>
      </c>
      <c r="BP97" s="76">
        <v>93.217500000000001</v>
      </c>
      <c r="BQ97" s="76">
        <f>C97</f>
        <v>21765.82</v>
      </c>
      <c r="BR97" s="76">
        <f>D97</f>
        <v>23958.1</v>
      </c>
      <c r="BS97" s="76">
        <v>102.72110000000001</v>
      </c>
      <c r="BT97" s="76">
        <f>C97</f>
        <v>21765.82</v>
      </c>
      <c r="BU97" s="76">
        <f>D97</f>
        <v>23958.1</v>
      </c>
      <c r="BV97" s="76">
        <v>25.688600000000001</v>
      </c>
      <c r="BW97" s="76">
        <f>BK97</f>
        <v>13660.507900000001</v>
      </c>
      <c r="BX97" s="76">
        <f>D97</f>
        <v>23958.1</v>
      </c>
      <c r="BY97" s="76">
        <v>27.704599999999999</v>
      </c>
      <c r="BZ97" s="76">
        <f>BK97</f>
        <v>13660.507900000001</v>
      </c>
      <c r="CA97" s="76">
        <f>D97</f>
        <v>23958.1</v>
      </c>
      <c r="CB97" s="76">
        <v>22.533999999999999</v>
      </c>
      <c r="CC97" s="76">
        <f>BK97</f>
        <v>13660.507900000001</v>
      </c>
      <c r="CD97" s="76">
        <f>D97</f>
        <v>23958.1</v>
      </c>
      <c r="CE97" s="76">
        <v>24.598500000000001</v>
      </c>
      <c r="CF97" s="76">
        <f>BK97</f>
        <v>13660.507900000001</v>
      </c>
      <c r="CG97" s="76">
        <f>D97</f>
        <v>23958.1</v>
      </c>
      <c r="CH97" s="76">
        <v>11.4251</v>
      </c>
      <c r="CI97" s="76">
        <v>2039.86</v>
      </c>
      <c r="CJ97" s="76">
        <v>6312.2420000000002</v>
      </c>
      <c r="CK97" s="76">
        <v>11.6891</v>
      </c>
      <c r="CL97" s="76">
        <f>CI97</f>
        <v>2039.86</v>
      </c>
      <c r="CM97" s="76">
        <f>CJ97</f>
        <v>6312.2420000000002</v>
      </c>
      <c r="CN97" s="76">
        <v>9.8255999999999997</v>
      </c>
      <c r="CO97" s="76">
        <v>11408.88</v>
      </c>
      <c r="CP97" s="76">
        <f>CG97</f>
        <v>23958.1</v>
      </c>
      <c r="CQ97" s="76">
        <v>9.9305000000000003</v>
      </c>
      <c r="CR97" s="76">
        <f>CO97</f>
        <v>11408.88</v>
      </c>
      <c r="CS97" s="76">
        <f>CP97</f>
        <v>23958.1</v>
      </c>
    </row>
    <row r="98" spans="1:97" s="56" customFormat="1" ht="15" customHeight="1">
      <c r="A98" s="195" t="s">
        <v>250</v>
      </c>
      <c r="B98" s="201" t="s">
        <v>210</v>
      </c>
      <c r="C98" s="202"/>
      <c r="D98" s="202"/>
      <c r="E98" s="202"/>
      <c r="F98" s="202"/>
      <c r="G98" s="202"/>
      <c r="H98" s="202"/>
      <c r="I98" s="202"/>
      <c r="J98" s="202"/>
      <c r="K98" s="202"/>
      <c r="L98" s="202"/>
      <c r="M98" s="202"/>
      <c r="N98" s="202"/>
      <c r="O98" s="202"/>
      <c r="P98" s="202"/>
      <c r="Q98" s="202"/>
      <c r="R98" s="202"/>
      <c r="S98" s="202"/>
      <c r="T98" s="202"/>
      <c r="U98" s="202"/>
      <c r="V98" s="202"/>
      <c r="W98" s="202"/>
      <c r="X98" s="202"/>
      <c r="Y98" s="202"/>
      <c r="Z98" s="202"/>
      <c r="AA98" s="202"/>
      <c r="AB98" s="202"/>
      <c r="AC98" s="202"/>
      <c r="AD98" s="202"/>
      <c r="AE98" s="202"/>
      <c r="AF98" s="202"/>
      <c r="AG98" s="202"/>
      <c r="AH98" s="202"/>
      <c r="AI98" s="202"/>
      <c r="AJ98" s="202"/>
      <c r="AK98" s="202"/>
      <c r="AL98" s="202"/>
      <c r="AM98" s="202"/>
      <c r="AN98" s="202"/>
      <c r="AO98" s="202"/>
      <c r="AP98" s="202"/>
      <c r="AQ98" s="202"/>
      <c r="AR98" s="202"/>
      <c r="AS98" s="202"/>
      <c r="AT98" s="202"/>
      <c r="AU98" s="202"/>
      <c r="AV98" s="202"/>
      <c r="AW98" s="202"/>
      <c r="AX98" s="202"/>
      <c r="AY98" s="202"/>
      <c r="AZ98" s="202"/>
      <c r="BA98" s="202"/>
      <c r="BB98" s="202"/>
      <c r="BC98" s="202"/>
      <c r="BD98" s="202"/>
      <c r="BE98" s="202"/>
      <c r="BF98" s="202"/>
      <c r="BG98" s="202"/>
      <c r="BH98" s="202"/>
      <c r="BI98" s="202"/>
      <c r="BJ98" s="202"/>
      <c r="BK98" s="202"/>
      <c r="BL98" s="202"/>
      <c r="BM98" s="202"/>
      <c r="BN98" s="202"/>
      <c r="BO98" s="202"/>
      <c r="BP98" s="202"/>
      <c r="BQ98" s="202"/>
      <c r="BR98" s="202"/>
      <c r="BS98" s="202"/>
      <c r="BT98" s="202"/>
      <c r="BU98" s="202"/>
      <c r="BV98" s="202"/>
      <c r="BW98" s="202"/>
      <c r="BX98" s="202"/>
      <c r="BY98" s="202"/>
      <c r="BZ98" s="202"/>
      <c r="CA98" s="202"/>
      <c r="CB98" s="202"/>
      <c r="CC98" s="202"/>
      <c r="CD98" s="202"/>
      <c r="CE98" s="202"/>
      <c r="CF98" s="202"/>
      <c r="CG98" s="202"/>
      <c r="CH98" s="202"/>
      <c r="CI98" s="202"/>
      <c r="CJ98" s="202"/>
      <c r="CK98" s="202"/>
      <c r="CL98" s="202"/>
      <c r="CM98" s="202"/>
      <c r="CN98" s="202"/>
      <c r="CO98" s="202"/>
      <c r="CP98" s="202"/>
      <c r="CQ98" s="202"/>
      <c r="CR98" s="202"/>
      <c r="CS98" s="202"/>
    </row>
    <row r="99" spans="1:97" s="55" customFormat="1">
      <c r="A99" s="196"/>
      <c r="B99" s="185" t="s">
        <v>184</v>
      </c>
      <c r="C99" s="185"/>
      <c r="D99" s="185"/>
      <c r="E99" s="185"/>
      <c r="F99" s="185"/>
      <c r="G99" s="185"/>
      <c r="H99" s="185" t="s">
        <v>186</v>
      </c>
      <c r="I99" s="185"/>
      <c r="J99" s="185"/>
      <c r="K99" s="185"/>
      <c r="L99" s="185"/>
      <c r="M99" s="185"/>
      <c r="N99" s="185" t="s">
        <v>188</v>
      </c>
      <c r="O99" s="185"/>
      <c r="P99" s="185"/>
      <c r="Q99" s="185"/>
      <c r="R99" s="185"/>
      <c r="S99" s="185"/>
      <c r="T99" s="185" t="s">
        <v>190</v>
      </c>
      <c r="U99" s="185"/>
      <c r="V99" s="185"/>
      <c r="W99" s="185"/>
      <c r="X99" s="185"/>
      <c r="Y99" s="185"/>
      <c r="Z99" s="185" t="s">
        <v>192</v>
      </c>
      <c r="AA99" s="185"/>
      <c r="AB99" s="185"/>
      <c r="AC99" s="185"/>
      <c r="AD99" s="185"/>
      <c r="AE99" s="185"/>
      <c r="AF99" s="185" t="s">
        <v>194</v>
      </c>
      <c r="AG99" s="185"/>
      <c r="AH99" s="185"/>
      <c r="AI99" s="185"/>
      <c r="AJ99" s="185"/>
      <c r="AK99" s="185"/>
      <c r="AL99" s="185" t="s">
        <v>194</v>
      </c>
      <c r="AM99" s="185"/>
      <c r="AN99" s="185"/>
      <c r="AO99" s="185"/>
      <c r="AP99" s="185"/>
      <c r="AQ99" s="185"/>
      <c r="AR99" s="185" t="s">
        <v>194</v>
      </c>
      <c r="AS99" s="185"/>
      <c r="AT99" s="185"/>
      <c r="AU99" s="185"/>
      <c r="AV99" s="185"/>
      <c r="AW99" s="185"/>
      <c r="AX99" s="185" t="s">
        <v>192</v>
      </c>
      <c r="AY99" s="185"/>
      <c r="AZ99" s="185"/>
      <c r="BA99" s="185"/>
      <c r="BB99" s="185"/>
      <c r="BC99" s="185"/>
      <c r="BD99" s="185" t="s">
        <v>192</v>
      </c>
      <c r="BE99" s="185"/>
      <c r="BF99" s="185"/>
      <c r="BG99" s="185"/>
      <c r="BH99" s="185"/>
      <c r="BI99" s="185"/>
      <c r="BJ99" s="185" t="s">
        <v>199</v>
      </c>
      <c r="BK99" s="185"/>
      <c r="BL99" s="185"/>
      <c r="BM99" s="185"/>
      <c r="BN99" s="185"/>
      <c r="BO99" s="185"/>
      <c r="BP99" s="185" t="s">
        <v>192</v>
      </c>
      <c r="BQ99" s="185"/>
      <c r="BR99" s="185"/>
      <c r="BS99" s="185"/>
      <c r="BT99" s="185"/>
      <c r="BU99" s="185"/>
      <c r="BV99" s="185" t="s">
        <v>202</v>
      </c>
      <c r="BW99" s="185"/>
      <c r="BX99" s="185"/>
      <c r="BY99" s="185"/>
      <c r="BZ99" s="185"/>
      <c r="CA99" s="185"/>
      <c r="CB99" s="185" t="s">
        <v>202</v>
      </c>
      <c r="CC99" s="185"/>
      <c r="CD99" s="185"/>
      <c r="CE99" s="185"/>
      <c r="CF99" s="185"/>
      <c r="CG99" s="185"/>
      <c r="CH99" s="185" t="s">
        <v>205</v>
      </c>
      <c r="CI99" s="185"/>
      <c r="CJ99" s="185"/>
      <c r="CK99" s="185"/>
      <c r="CL99" s="185"/>
      <c r="CM99" s="185"/>
      <c r="CN99" s="185" t="s">
        <v>260</v>
      </c>
      <c r="CO99" s="185"/>
      <c r="CP99" s="185"/>
      <c r="CQ99" s="185"/>
      <c r="CR99" s="185"/>
      <c r="CS99" s="185"/>
    </row>
    <row r="100" spans="1:97" s="55" customFormat="1" ht="39.75" customHeight="1">
      <c r="A100" s="196"/>
      <c r="B100" s="185" t="s">
        <v>234</v>
      </c>
      <c r="C100" s="185"/>
      <c r="D100" s="185"/>
      <c r="E100" s="185"/>
      <c r="F100" s="185"/>
      <c r="G100" s="185"/>
      <c r="H100" s="185" t="s">
        <v>187</v>
      </c>
      <c r="I100" s="185"/>
      <c r="J100" s="185"/>
      <c r="K100" s="185"/>
      <c r="L100" s="185"/>
      <c r="M100" s="185"/>
      <c r="N100" s="185" t="s">
        <v>189</v>
      </c>
      <c r="O100" s="185"/>
      <c r="P100" s="185"/>
      <c r="Q100" s="185"/>
      <c r="R100" s="185"/>
      <c r="S100" s="185"/>
      <c r="T100" s="193" t="s">
        <v>191</v>
      </c>
      <c r="U100" s="193"/>
      <c r="V100" s="193"/>
      <c r="W100" s="193"/>
      <c r="X100" s="193"/>
      <c r="Y100" s="193"/>
      <c r="Z100" s="193" t="s">
        <v>193</v>
      </c>
      <c r="AA100" s="193"/>
      <c r="AB100" s="193"/>
      <c r="AC100" s="193"/>
      <c r="AD100" s="193"/>
      <c r="AE100" s="193"/>
      <c r="AF100" s="185" t="s">
        <v>195</v>
      </c>
      <c r="AG100" s="185"/>
      <c r="AH100" s="185"/>
      <c r="AI100" s="185"/>
      <c r="AJ100" s="185"/>
      <c r="AK100" s="185"/>
      <c r="AL100" s="185" t="s">
        <v>196</v>
      </c>
      <c r="AM100" s="185"/>
      <c r="AN100" s="185"/>
      <c r="AO100" s="185"/>
      <c r="AP100" s="185"/>
      <c r="AQ100" s="185"/>
      <c r="AR100" s="193" t="s">
        <v>197</v>
      </c>
      <c r="AS100" s="193"/>
      <c r="AT100" s="193"/>
      <c r="AU100" s="193"/>
      <c r="AV100" s="193"/>
      <c r="AW100" s="193"/>
      <c r="AX100" s="193" t="s">
        <v>198</v>
      </c>
      <c r="AY100" s="193"/>
      <c r="AZ100" s="193"/>
      <c r="BA100" s="193"/>
      <c r="BB100" s="193"/>
      <c r="BC100" s="193"/>
      <c r="BD100" s="193" t="s">
        <v>196</v>
      </c>
      <c r="BE100" s="193"/>
      <c r="BF100" s="193"/>
      <c r="BG100" s="193"/>
      <c r="BH100" s="193"/>
      <c r="BI100" s="193"/>
      <c r="BJ100" s="193" t="s">
        <v>200</v>
      </c>
      <c r="BK100" s="193"/>
      <c r="BL100" s="193"/>
      <c r="BM100" s="193"/>
      <c r="BN100" s="193"/>
      <c r="BO100" s="193"/>
      <c r="BP100" s="193" t="s">
        <v>201</v>
      </c>
      <c r="BQ100" s="193"/>
      <c r="BR100" s="193"/>
      <c r="BS100" s="193"/>
      <c r="BT100" s="193"/>
      <c r="BU100" s="193"/>
      <c r="BV100" s="193" t="s">
        <v>203</v>
      </c>
      <c r="BW100" s="193"/>
      <c r="BX100" s="193"/>
      <c r="BY100" s="193"/>
      <c r="BZ100" s="193"/>
      <c r="CA100" s="193"/>
      <c r="CB100" s="193" t="s">
        <v>204</v>
      </c>
      <c r="CC100" s="193"/>
      <c r="CD100" s="193"/>
      <c r="CE100" s="193"/>
      <c r="CF100" s="193"/>
      <c r="CG100" s="193"/>
      <c r="CH100" s="193" t="s">
        <v>206</v>
      </c>
      <c r="CI100" s="193"/>
      <c r="CJ100" s="193"/>
      <c r="CK100" s="193"/>
      <c r="CL100" s="193"/>
      <c r="CM100" s="193"/>
      <c r="CN100" s="193" t="s">
        <v>263</v>
      </c>
      <c r="CO100" s="193"/>
      <c r="CP100" s="193"/>
      <c r="CQ100" s="193"/>
      <c r="CR100" s="193"/>
      <c r="CS100" s="193"/>
    </row>
    <row r="101" spans="1:97" s="55" customFormat="1">
      <c r="A101" s="196"/>
      <c r="B101" s="185" t="s">
        <v>229</v>
      </c>
      <c r="C101" s="185"/>
      <c r="D101" s="185"/>
      <c r="E101" s="185"/>
      <c r="F101" s="185"/>
      <c r="G101" s="185"/>
      <c r="H101" s="185" t="s">
        <v>229</v>
      </c>
      <c r="I101" s="185"/>
      <c r="J101" s="185"/>
      <c r="K101" s="185"/>
      <c r="L101" s="185"/>
      <c r="M101" s="185"/>
      <c r="N101" s="185" t="s">
        <v>229</v>
      </c>
      <c r="O101" s="185"/>
      <c r="P101" s="185"/>
      <c r="Q101" s="185"/>
      <c r="R101" s="185"/>
      <c r="S101" s="185"/>
      <c r="T101" s="185" t="s">
        <v>229</v>
      </c>
      <c r="U101" s="185"/>
      <c r="V101" s="185"/>
      <c r="W101" s="185"/>
      <c r="X101" s="185"/>
      <c r="Y101" s="185"/>
      <c r="Z101" s="185" t="s">
        <v>229</v>
      </c>
      <c r="AA101" s="185"/>
      <c r="AB101" s="185"/>
      <c r="AC101" s="185"/>
      <c r="AD101" s="185"/>
      <c r="AE101" s="185"/>
      <c r="AF101" s="185" t="s">
        <v>229</v>
      </c>
      <c r="AG101" s="185"/>
      <c r="AH101" s="185"/>
      <c r="AI101" s="185"/>
      <c r="AJ101" s="185"/>
      <c r="AK101" s="185"/>
      <c r="AL101" s="185" t="s">
        <v>229</v>
      </c>
      <c r="AM101" s="185"/>
      <c r="AN101" s="185"/>
      <c r="AO101" s="185"/>
      <c r="AP101" s="185"/>
      <c r="AQ101" s="185"/>
      <c r="AR101" s="185" t="s">
        <v>229</v>
      </c>
      <c r="AS101" s="185"/>
      <c r="AT101" s="185"/>
      <c r="AU101" s="185"/>
      <c r="AV101" s="185"/>
      <c r="AW101" s="185"/>
      <c r="AX101" s="185" t="s">
        <v>229</v>
      </c>
      <c r="AY101" s="185"/>
      <c r="AZ101" s="185"/>
      <c r="BA101" s="185"/>
      <c r="BB101" s="185"/>
      <c r="BC101" s="185"/>
      <c r="BD101" s="185" t="s">
        <v>229</v>
      </c>
      <c r="BE101" s="185"/>
      <c r="BF101" s="185"/>
      <c r="BG101" s="185"/>
      <c r="BH101" s="185"/>
      <c r="BI101" s="185"/>
      <c r="BJ101" s="185" t="s">
        <v>229</v>
      </c>
      <c r="BK101" s="185"/>
      <c r="BL101" s="185"/>
      <c r="BM101" s="185"/>
      <c r="BN101" s="185"/>
      <c r="BO101" s="185"/>
      <c r="BP101" s="185" t="s">
        <v>229</v>
      </c>
      <c r="BQ101" s="185"/>
      <c r="BR101" s="185"/>
      <c r="BS101" s="185"/>
      <c r="BT101" s="185"/>
      <c r="BU101" s="185"/>
      <c r="BV101" s="185" t="s">
        <v>229</v>
      </c>
      <c r="BW101" s="185"/>
      <c r="BX101" s="185"/>
      <c r="BY101" s="185"/>
      <c r="BZ101" s="185"/>
      <c r="CA101" s="185"/>
      <c r="CB101" s="185" t="s">
        <v>229</v>
      </c>
      <c r="CC101" s="185"/>
      <c r="CD101" s="185"/>
      <c r="CE101" s="185"/>
      <c r="CF101" s="185"/>
      <c r="CG101" s="185"/>
      <c r="CH101" s="185" t="s">
        <v>222</v>
      </c>
      <c r="CI101" s="185"/>
      <c r="CJ101" s="185"/>
      <c r="CK101" s="185"/>
      <c r="CL101" s="185"/>
      <c r="CM101" s="185"/>
      <c r="CN101" s="185" t="s">
        <v>252</v>
      </c>
      <c r="CO101" s="185"/>
      <c r="CP101" s="185"/>
      <c r="CQ101" s="185"/>
      <c r="CR101" s="185"/>
      <c r="CS101" s="185"/>
    </row>
    <row r="102" spans="1:97" s="7" customFormat="1">
      <c r="A102" s="196"/>
      <c r="B102" s="194"/>
      <c r="C102" s="194"/>
      <c r="D102" s="194"/>
      <c r="E102" s="194"/>
      <c r="F102" s="194"/>
      <c r="G102" s="194"/>
      <c r="H102" s="194"/>
      <c r="I102" s="194"/>
      <c r="J102" s="194"/>
      <c r="K102" s="194"/>
      <c r="L102" s="194"/>
      <c r="M102" s="194"/>
      <c r="N102" s="194"/>
      <c r="O102" s="194"/>
      <c r="P102" s="194"/>
      <c r="Q102" s="194"/>
      <c r="R102" s="194"/>
      <c r="S102" s="194"/>
      <c r="T102" s="194"/>
      <c r="U102" s="194"/>
      <c r="V102" s="194"/>
      <c r="W102" s="194"/>
      <c r="X102" s="194"/>
      <c r="Y102" s="194"/>
      <c r="Z102" s="194"/>
      <c r="AA102" s="194"/>
      <c r="AB102" s="194"/>
      <c r="AC102" s="194"/>
      <c r="AD102" s="194"/>
      <c r="AE102" s="194"/>
      <c r="AF102" s="194"/>
      <c r="AG102" s="194"/>
      <c r="AH102" s="194"/>
      <c r="AI102" s="194"/>
      <c r="AJ102" s="194"/>
      <c r="AK102" s="194"/>
      <c r="AL102" s="194"/>
      <c r="AM102" s="194"/>
      <c r="AN102" s="194"/>
      <c r="AO102" s="194"/>
      <c r="AP102" s="194"/>
      <c r="AQ102" s="194"/>
      <c r="AR102" s="194"/>
      <c r="AS102" s="194"/>
      <c r="AT102" s="194"/>
      <c r="AU102" s="194"/>
      <c r="AV102" s="194"/>
      <c r="AW102" s="194"/>
      <c r="AX102" s="194"/>
      <c r="AY102" s="194"/>
      <c r="AZ102" s="194"/>
      <c r="BA102" s="194"/>
      <c r="BB102" s="194"/>
      <c r="BC102" s="194"/>
      <c r="BD102" s="194"/>
      <c r="BE102" s="194"/>
      <c r="BF102" s="194"/>
      <c r="BG102" s="194"/>
      <c r="BH102" s="194"/>
      <c r="BI102" s="194"/>
      <c r="BJ102" s="194"/>
      <c r="BK102" s="194"/>
      <c r="BL102" s="194"/>
      <c r="BM102" s="194"/>
      <c r="BN102" s="194"/>
      <c r="BO102" s="194"/>
      <c r="BP102" s="194"/>
      <c r="BQ102" s="194"/>
      <c r="BR102" s="194"/>
      <c r="BS102" s="194"/>
      <c r="BT102" s="194"/>
      <c r="BU102" s="194"/>
      <c r="BV102" s="194"/>
      <c r="BW102" s="194"/>
      <c r="BX102" s="194"/>
      <c r="BY102" s="194"/>
      <c r="BZ102" s="194"/>
      <c r="CA102" s="194"/>
      <c r="CB102" s="194"/>
      <c r="CC102" s="194"/>
      <c r="CD102" s="194"/>
      <c r="CE102" s="194"/>
      <c r="CF102" s="194"/>
      <c r="CG102" s="194"/>
      <c r="CH102" s="194"/>
      <c r="CI102" s="194"/>
      <c r="CJ102" s="194"/>
      <c r="CK102" s="194"/>
      <c r="CL102" s="194"/>
      <c r="CM102" s="194"/>
      <c r="CN102" s="194"/>
      <c r="CO102" s="194"/>
      <c r="CP102" s="194"/>
      <c r="CQ102" s="194"/>
      <c r="CR102" s="194"/>
      <c r="CS102" s="194"/>
    </row>
    <row r="103" spans="1:97" s="7" customFormat="1">
      <c r="A103" s="196"/>
      <c r="B103" s="194"/>
      <c r="C103" s="194"/>
      <c r="D103" s="194"/>
      <c r="E103" s="194"/>
      <c r="F103" s="194"/>
      <c r="G103" s="194"/>
      <c r="H103" s="194"/>
      <c r="I103" s="194"/>
      <c r="J103" s="194"/>
      <c r="K103" s="194"/>
      <c r="L103" s="194"/>
      <c r="M103" s="194"/>
      <c r="N103" s="194"/>
      <c r="O103" s="194"/>
      <c r="P103" s="194"/>
      <c r="Q103" s="194"/>
      <c r="R103" s="194"/>
      <c r="S103" s="194"/>
      <c r="T103" s="194"/>
      <c r="U103" s="194"/>
      <c r="V103" s="194"/>
      <c r="W103" s="194"/>
      <c r="X103" s="194"/>
      <c r="Y103" s="194"/>
      <c r="Z103" s="194"/>
      <c r="AA103" s="194"/>
      <c r="AB103" s="194"/>
      <c r="AC103" s="194"/>
      <c r="AD103" s="194"/>
      <c r="AE103" s="194"/>
      <c r="AF103" s="194"/>
      <c r="AG103" s="194"/>
      <c r="AH103" s="194"/>
      <c r="AI103" s="194"/>
      <c r="AJ103" s="194"/>
      <c r="AK103" s="194"/>
      <c r="AL103" s="194"/>
      <c r="AM103" s="194"/>
      <c r="AN103" s="194"/>
      <c r="AO103" s="194"/>
      <c r="AP103" s="194"/>
      <c r="AQ103" s="194"/>
      <c r="AR103" s="194"/>
      <c r="AS103" s="194"/>
      <c r="AT103" s="194"/>
      <c r="AU103" s="194"/>
      <c r="AV103" s="194"/>
      <c r="AW103" s="194"/>
      <c r="AX103" s="194"/>
      <c r="AY103" s="194"/>
      <c r="AZ103" s="194"/>
      <c r="BA103" s="194"/>
      <c r="BB103" s="194"/>
      <c r="BC103" s="194"/>
      <c r="BD103" s="194"/>
      <c r="BE103" s="194"/>
      <c r="BF103" s="194"/>
      <c r="BG103" s="194"/>
      <c r="BH103" s="194"/>
      <c r="BI103" s="194"/>
      <c r="BJ103" s="194"/>
      <c r="BK103" s="194"/>
      <c r="BL103" s="194"/>
      <c r="BM103" s="194"/>
      <c r="BN103" s="194"/>
      <c r="BO103" s="194"/>
      <c r="BP103" s="194"/>
      <c r="BQ103" s="194"/>
      <c r="BR103" s="194"/>
      <c r="BS103" s="194"/>
      <c r="BT103" s="194"/>
      <c r="BU103" s="194"/>
      <c r="BV103" s="194"/>
      <c r="BW103" s="194"/>
      <c r="BX103" s="194"/>
      <c r="BY103" s="194"/>
      <c r="BZ103" s="194"/>
      <c r="CA103" s="194"/>
      <c r="CB103" s="194"/>
      <c r="CC103" s="194"/>
      <c r="CD103" s="194"/>
      <c r="CE103" s="194"/>
      <c r="CF103" s="194"/>
      <c r="CG103" s="194"/>
      <c r="CH103" s="194"/>
      <c r="CI103" s="194"/>
      <c r="CJ103" s="194"/>
      <c r="CK103" s="194"/>
      <c r="CL103" s="194"/>
      <c r="CM103" s="194"/>
      <c r="CN103" s="194"/>
      <c r="CO103" s="194"/>
      <c r="CP103" s="194"/>
      <c r="CQ103" s="194"/>
      <c r="CR103" s="194"/>
      <c r="CS103" s="194"/>
    </row>
    <row r="104" spans="1:97" s="7" customFormat="1">
      <c r="A104" s="196"/>
      <c r="B104" s="194"/>
      <c r="C104" s="194"/>
      <c r="D104" s="194"/>
      <c r="E104" s="194"/>
      <c r="F104" s="194"/>
      <c r="G104" s="194"/>
      <c r="H104" s="194"/>
      <c r="I104" s="194"/>
      <c r="J104" s="194"/>
      <c r="K104" s="194"/>
      <c r="L104" s="194"/>
      <c r="M104" s="194"/>
      <c r="N104" s="194"/>
      <c r="O104" s="194"/>
      <c r="P104" s="194"/>
      <c r="Q104" s="194"/>
      <c r="R104" s="194"/>
      <c r="S104" s="194"/>
      <c r="T104" s="194"/>
      <c r="U104" s="194"/>
      <c r="V104" s="194"/>
      <c r="W104" s="194"/>
      <c r="X104" s="194"/>
      <c r="Y104" s="194"/>
      <c r="Z104" s="194"/>
      <c r="AA104" s="194"/>
      <c r="AB104" s="194"/>
      <c r="AC104" s="194"/>
      <c r="AD104" s="194"/>
      <c r="AE104" s="194"/>
      <c r="AF104" s="194"/>
      <c r="AG104" s="194"/>
      <c r="AH104" s="194"/>
      <c r="AI104" s="194"/>
      <c r="AJ104" s="194"/>
      <c r="AK104" s="194"/>
      <c r="AL104" s="194"/>
      <c r="AM104" s="194"/>
      <c r="AN104" s="194"/>
      <c r="AO104" s="194"/>
      <c r="AP104" s="194"/>
      <c r="AQ104" s="194"/>
      <c r="AR104" s="194"/>
      <c r="AS104" s="194"/>
      <c r="AT104" s="194"/>
      <c r="AU104" s="194"/>
      <c r="AV104" s="194"/>
      <c r="AW104" s="194"/>
      <c r="AX104" s="194"/>
      <c r="AY104" s="194"/>
      <c r="AZ104" s="194"/>
      <c r="BA104" s="194"/>
      <c r="BB104" s="194"/>
      <c r="BC104" s="194"/>
      <c r="BD104" s="194"/>
      <c r="BE104" s="194"/>
      <c r="BF104" s="194"/>
      <c r="BG104" s="194"/>
      <c r="BH104" s="194"/>
      <c r="BI104" s="194"/>
      <c r="BJ104" s="194"/>
      <c r="BK104" s="194"/>
      <c r="BL104" s="194"/>
      <c r="BM104" s="194"/>
      <c r="BN104" s="194"/>
      <c r="BO104" s="194"/>
      <c r="BP104" s="194"/>
      <c r="BQ104" s="194"/>
      <c r="BR104" s="194"/>
      <c r="BS104" s="194"/>
      <c r="BT104" s="194"/>
      <c r="BU104" s="194"/>
      <c r="BV104" s="194"/>
      <c r="BW104" s="194"/>
      <c r="BX104" s="194"/>
      <c r="BY104" s="194"/>
      <c r="BZ104" s="194"/>
      <c r="CA104" s="194"/>
      <c r="CB104" s="194"/>
      <c r="CC104" s="194"/>
      <c r="CD104" s="194"/>
      <c r="CE104" s="194"/>
      <c r="CF104" s="194"/>
      <c r="CG104" s="194"/>
      <c r="CH104" s="194"/>
      <c r="CI104" s="194"/>
      <c r="CJ104" s="194"/>
      <c r="CK104" s="194"/>
      <c r="CL104" s="194"/>
      <c r="CM104" s="194"/>
      <c r="CN104" s="194"/>
      <c r="CO104" s="194"/>
      <c r="CP104" s="194"/>
      <c r="CQ104" s="194"/>
      <c r="CR104" s="194"/>
      <c r="CS104" s="194"/>
    </row>
    <row r="105" spans="1:97" s="7" customFormat="1">
      <c r="A105" s="196"/>
      <c r="B105" s="194"/>
      <c r="C105" s="194"/>
      <c r="D105" s="194"/>
      <c r="E105" s="194"/>
      <c r="F105" s="194"/>
      <c r="G105" s="194"/>
      <c r="H105" s="194"/>
      <c r="I105" s="194"/>
      <c r="J105" s="194"/>
      <c r="K105" s="194"/>
      <c r="L105" s="194"/>
      <c r="M105" s="194"/>
      <c r="N105" s="194"/>
      <c r="O105" s="194"/>
      <c r="P105" s="194"/>
      <c r="Q105" s="194"/>
      <c r="R105" s="194"/>
      <c r="S105" s="194"/>
      <c r="T105" s="194"/>
      <c r="U105" s="194"/>
      <c r="V105" s="194"/>
      <c r="W105" s="194"/>
      <c r="X105" s="194"/>
      <c r="Y105" s="194"/>
      <c r="Z105" s="194"/>
      <c r="AA105" s="194"/>
      <c r="AB105" s="194"/>
      <c r="AC105" s="194"/>
      <c r="AD105" s="194"/>
      <c r="AE105" s="194"/>
      <c r="AF105" s="194"/>
      <c r="AG105" s="194"/>
      <c r="AH105" s="194"/>
      <c r="AI105" s="194"/>
      <c r="AJ105" s="194"/>
      <c r="AK105" s="194"/>
      <c r="AL105" s="194"/>
      <c r="AM105" s="194"/>
      <c r="AN105" s="194"/>
      <c r="AO105" s="194"/>
      <c r="AP105" s="194"/>
      <c r="AQ105" s="194"/>
      <c r="AR105" s="194"/>
      <c r="AS105" s="194"/>
      <c r="AT105" s="194"/>
      <c r="AU105" s="194"/>
      <c r="AV105" s="194"/>
      <c r="AW105" s="194"/>
      <c r="AX105" s="194"/>
      <c r="AY105" s="194"/>
      <c r="AZ105" s="194"/>
      <c r="BA105" s="194"/>
      <c r="BB105" s="194"/>
      <c r="BC105" s="194"/>
      <c r="BD105" s="194"/>
      <c r="BE105" s="194"/>
      <c r="BF105" s="194"/>
      <c r="BG105" s="194"/>
      <c r="BH105" s="194"/>
      <c r="BI105" s="194"/>
      <c r="BJ105" s="194"/>
      <c r="BK105" s="194"/>
      <c r="BL105" s="194"/>
      <c r="BM105" s="194"/>
      <c r="BN105" s="194"/>
      <c r="BO105" s="194"/>
      <c r="BP105" s="194"/>
      <c r="BQ105" s="194"/>
      <c r="BR105" s="194"/>
      <c r="BS105" s="194"/>
      <c r="BT105" s="194"/>
      <c r="BU105" s="194"/>
      <c r="BV105" s="194"/>
      <c r="BW105" s="194"/>
      <c r="BX105" s="194"/>
      <c r="BY105" s="194"/>
      <c r="BZ105" s="194"/>
      <c r="CA105" s="194"/>
      <c r="CB105" s="194"/>
      <c r="CC105" s="194"/>
      <c r="CD105" s="194"/>
      <c r="CE105" s="194"/>
      <c r="CF105" s="194"/>
      <c r="CG105" s="194"/>
      <c r="CH105" s="194"/>
      <c r="CI105" s="194"/>
      <c r="CJ105" s="194"/>
      <c r="CK105" s="194"/>
      <c r="CL105" s="194"/>
      <c r="CM105" s="194"/>
      <c r="CN105" s="194"/>
      <c r="CO105" s="194"/>
      <c r="CP105" s="194"/>
      <c r="CQ105" s="194"/>
      <c r="CR105" s="194"/>
      <c r="CS105" s="194"/>
    </row>
    <row r="106" spans="1:97" s="7" customFormat="1">
      <c r="A106" s="196"/>
      <c r="B106" s="194"/>
      <c r="C106" s="194"/>
      <c r="D106" s="194"/>
      <c r="E106" s="194"/>
      <c r="F106" s="194"/>
      <c r="G106" s="194"/>
      <c r="H106" s="194"/>
      <c r="I106" s="194"/>
      <c r="J106" s="194"/>
      <c r="K106" s="194"/>
      <c r="L106" s="194"/>
      <c r="M106" s="194"/>
      <c r="N106" s="194"/>
      <c r="O106" s="194"/>
      <c r="P106" s="194"/>
      <c r="Q106" s="194"/>
      <c r="R106" s="194"/>
      <c r="S106" s="194"/>
      <c r="T106" s="194"/>
      <c r="U106" s="194"/>
      <c r="V106" s="194"/>
      <c r="W106" s="194"/>
      <c r="X106" s="194"/>
      <c r="Y106" s="194"/>
      <c r="Z106" s="194"/>
      <c r="AA106" s="194"/>
      <c r="AB106" s="194"/>
      <c r="AC106" s="194"/>
      <c r="AD106" s="194"/>
      <c r="AE106" s="194"/>
      <c r="AF106" s="194"/>
      <c r="AG106" s="194"/>
      <c r="AH106" s="194"/>
      <c r="AI106" s="194"/>
      <c r="AJ106" s="194"/>
      <c r="AK106" s="194"/>
      <c r="AL106" s="194"/>
      <c r="AM106" s="194"/>
      <c r="AN106" s="194"/>
      <c r="AO106" s="194"/>
      <c r="AP106" s="194"/>
      <c r="AQ106" s="194"/>
      <c r="AR106" s="194"/>
      <c r="AS106" s="194"/>
      <c r="AT106" s="194"/>
      <c r="AU106" s="194"/>
      <c r="AV106" s="194"/>
      <c r="AW106" s="194"/>
      <c r="AX106" s="194"/>
      <c r="AY106" s="194"/>
      <c r="AZ106" s="194"/>
      <c r="BA106" s="194"/>
      <c r="BB106" s="194"/>
      <c r="BC106" s="194"/>
      <c r="BD106" s="194"/>
      <c r="BE106" s="194"/>
      <c r="BF106" s="194"/>
      <c r="BG106" s="194"/>
      <c r="BH106" s="194"/>
      <c r="BI106" s="194"/>
      <c r="BJ106" s="194"/>
      <c r="BK106" s="194"/>
      <c r="BL106" s="194"/>
      <c r="BM106" s="194"/>
      <c r="BN106" s="194"/>
      <c r="BO106" s="194"/>
      <c r="BP106" s="194"/>
      <c r="BQ106" s="194"/>
      <c r="BR106" s="194"/>
      <c r="BS106" s="194"/>
      <c r="BT106" s="194"/>
      <c r="BU106" s="194"/>
      <c r="BV106" s="194"/>
      <c r="BW106" s="194"/>
      <c r="BX106" s="194"/>
      <c r="BY106" s="194"/>
      <c r="BZ106" s="194"/>
      <c r="CA106" s="194"/>
      <c r="CB106" s="194"/>
      <c r="CC106" s="194"/>
      <c r="CD106" s="194"/>
      <c r="CE106" s="194"/>
      <c r="CF106" s="194"/>
      <c r="CG106" s="194"/>
      <c r="CH106" s="194"/>
      <c r="CI106" s="194"/>
      <c r="CJ106" s="194"/>
      <c r="CK106" s="194"/>
      <c r="CL106" s="194"/>
      <c r="CM106" s="194"/>
      <c r="CN106" s="194"/>
      <c r="CO106" s="194"/>
      <c r="CP106" s="194"/>
      <c r="CQ106" s="194"/>
      <c r="CR106" s="194"/>
      <c r="CS106" s="194"/>
    </row>
    <row r="107" spans="1:97" s="7" customFormat="1">
      <c r="A107" s="196"/>
      <c r="B107" s="194"/>
      <c r="C107" s="194"/>
      <c r="D107" s="194"/>
      <c r="E107" s="194"/>
      <c r="F107" s="194"/>
      <c r="G107" s="194"/>
      <c r="H107" s="194"/>
      <c r="I107" s="194"/>
      <c r="J107" s="194"/>
      <c r="K107" s="194"/>
      <c r="L107" s="194"/>
      <c r="M107" s="194"/>
      <c r="N107" s="194"/>
      <c r="O107" s="194"/>
      <c r="P107" s="194"/>
      <c r="Q107" s="194"/>
      <c r="R107" s="194"/>
      <c r="S107" s="194"/>
      <c r="T107" s="194"/>
      <c r="U107" s="194"/>
      <c r="V107" s="194"/>
      <c r="W107" s="194"/>
      <c r="X107" s="194"/>
      <c r="Y107" s="194"/>
      <c r="Z107" s="194"/>
      <c r="AA107" s="194"/>
      <c r="AB107" s="194"/>
      <c r="AC107" s="194"/>
      <c r="AD107" s="194"/>
      <c r="AE107" s="194"/>
      <c r="AF107" s="194"/>
      <c r="AG107" s="194"/>
      <c r="AH107" s="194"/>
      <c r="AI107" s="194"/>
      <c r="AJ107" s="194"/>
      <c r="AK107" s="194"/>
      <c r="AL107" s="194"/>
      <c r="AM107" s="194"/>
      <c r="AN107" s="194"/>
      <c r="AO107" s="194"/>
      <c r="AP107" s="194"/>
      <c r="AQ107" s="194"/>
      <c r="AR107" s="194"/>
      <c r="AS107" s="194"/>
      <c r="AT107" s="194"/>
      <c r="AU107" s="194"/>
      <c r="AV107" s="194"/>
      <c r="AW107" s="194"/>
      <c r="AX107" s="194"/>
      <c r="AY107" s="194"/>
      <c r="AZ107" s="194"/>
      <c r="BA107" s="194"/>
      <c r="BB107" s="194"/>
      <c r="BC107" s="194"/>
      <c r="BD107" s="194"/>
      <c r="BE107" s="194"/>
      <c r="BF107" s="194"/>
      <c r="BG107" s="194"/>
      <c r="BH107" s="194"/>
      <c r="BI107" s="194"/>
      <c r="BJ107" s="194"/>
      <c r="BK107" s="194"/>
      <c r="BL107" s="194"/>
      <c r="BM107" s="194"/>
      <c r="BN107" s="194"/>
      <c r="BO107" s="194"/>
      <c r="BP107" s="194"/>
      <c r="BQ107" s="194"/>
      <c r="BR107" s="194"/>
      <c r="BS107" s="194"/>
      <c r="BT107" s="194"/>
      <c r="BU107" s="194"/>
      <c r="BV107" s="194"/>
      <c r="BW107" s="194"/>
      <c r="BX107" s="194"/>
      <c r="BY107" s="194"/>
      <c r="BZ107" s="194"/>
      <c r="CA107" s="194"/>
      <c r="CB107" s="194"/>
      <c r="CC107" s="194"/>
      <c r="CD107" s="194"/>
      <c r="CE107" s="194"/>
      <c r="CF107" s="194"/>
      <c r="CG107" s="194"/>
      <c r="CH107" s="194"/>
      <c r="CI107" s="194"/>
      <c r="CJ107" s="194"/>
      <c r="CK107" s="194"/>
      <c r="CL107" s="194"/>
      <c r="CM107" s="194"/>
      <c r="CN107" s="194"/>
      <c r="CO107" s="194"/>
      <c r="CP107" s="194"/>
      <c r="CQ107" s="194"/>
      <c r="CR107" s="194"/>
      <c r="CS107" s="194"/>
    </row>
    <row r="108" spans="1:97" s="7" customFormat="1">
      <c r="A108" s="196"/>
      <c r="B108" s="194"/>
      <c r="C108" s="194"/>
      <c r="D108" s="194"/>
      <c r="E108" s="194"/>
      <c r="F108" s="194"/>
      <c r="G108" s="194"/>
      <c r="H108" s="194"/>
      <c r="I108" s="194"/>
      <c r="J108" s="194"/>
      <c r="K108" s="194"/>
      <c r="L108" s="194"/>
      <c r="M108" s="194"/>
      <c r="N108" s="194"/>
      <c r="O108" s="194"/>
      <c r="P108" s="194"/>
      <c r="Q108" s="194"/>
      <c r="R108" s="194"/>
      <c r="S108" s="194"/>
      <c r="T108" s="194"/>
      <c r="U108" s="194"/>
      <c r="V108" s="194"/>
      <c r="W108" s="194"/>
      <c r="X108" s="194"/>
      <c r="Y108" s="194"/>
      <c r="Z108" s="194"/>
      <c r="AA108" s="194"/>
      <c r="AB108" s="194"/>
      <c r="AC108" s="194"/>
      <c r="AD108" s="194"/>
      <c r="AE108" s="194"/>
      <c r="AF108" s="194"/>
      <c r="AG108" s="194"/>
      <c r="AH108" s="194"/>
      <c r="AI108" s="194"/>
      <c r="AJ108" s="194"/>
      <c r="AK108" s="194"/>
      <c r="AL108" s="194"/>
      <c r="AM108" s="194"/>
      <c r="AN108" s="194"/>
      <c r="AO108" s="194"/>
      <c r="AP108" s="194"/>
      <c r="AQ108" s="194"/>
      <c r="AR108" s="194"/>
      <c r="AS108" s="194"/>
      <c r="AT108" s="194"/>
      <c r="AU108" s="194"/>
      <c r="AV108" s="194"/>
      <c r="AW108" s="194"/>
      <c r="AX108" s="194"/>
      <c r="AY108" s="194"/>
      <c r="AZ108" s="194"/>
      <c r="BA108" s="194"/>
      <c r="BB108" s="194"/>
      <c r="BC108" s="194"/>
      <c r="BD108" s="194"/>
      <c r="BE108" s="194"/>
      <c r="BF108" s="194"/>
      <c r="BG108" s="194"/>
      <c r="BH108" s="194"/>
      <c r="BI108" s="194"/>
      <c r="BJ108" s="194"/>
      <c r="BK108" s="194"/>
      <c r="BL108" s="194"/>
      <c r="BM108" s="194"/>
      <c r="BN108" s="194"/>
      <c r="BO108" s="194"/>
      <c r="BP108" s="194"/>
      <c r="BQ108" s="194"/>
      <c r="BR108" s="194"/>
      <c r="BS108" s="194"/>
      <c r="BT108" s="194"/>
      <c r="BU108" s="194"/>
      <c r="BV108" s="194"/>
      <c r="BW108" s="194"/>
      <c r="BX108" s="194"/>
      <c r="BY108" s="194"/>
      <c r="BZ108" s="194"/>
      <c r="CA108" s="194"/>
      <c r="CB108" s="194"/>
      <c r="CC108" s="194"/>
      <c r="CD108" s="194"/>
      <c r="CE108" s="194"/>
      <c r="CF108" s="194"/>
      <c r="CG108" s="194"/>
      <c r="CH108" s="194"/>
      <c r="CI108" s="194"/>
      <c r="CJ108" s="194"/>
      <c r="CK108" s="194"/>
      <c r="CL108" s="194"/>
      <c r="CM108" s="194"/>
      <c r="CN108" s="194"/>
      <c r="CO108" s="194"/>
      <c r="CP108" s="194"/>
      <c r="CQ108" s="194"/>
      <c r="CR108" s="194"/>
      <c r="CS108" s="194"/>
    </row>
    <row r="109" spans="1:97" s="7" customFormat="1">
      <c r="A109" s="196"/>
      <c r="B109" s="194"/>
      <c r="C109" s="194"/>
      <c r="D109" s="194"/>
      <c r="E109" s="194"/>
      <c r="F109" s="194"/>
      <c r="G109" s="194"/>
      <c r="H109" s="194"/>
      <c r="I109" s="194"/>
      <c r="J109" s="194"/>
      <c r="K109" s="194"/>
      <c r="L109" s="194"/>
      <c r="M109" s="194"/>
      <c r="N109" s="194"/>
      <c r="O109" s="194"/>
      <c r="P109" s="194"/>
      <c r="Q109" s="194"/>
      <c r="R109" s="194"/>
      <c r="S109" s="194"/>
      <c r="T109" s="194"/>
      <c r="U109" s="194"/>
      <c r="V109" s="194"/>
      <c r="W109" s="194"/>
      <c r="X109" s="194"/>
      <c r="Y109" s="194"/>
      <c r="Z109" s="194"/>
      <c r="AA109" s="194"/>
      <c r="AB109" s="194"/>
      <c r="AC109" s="194"/>
      <c r="AD109" s="194"/>
      <c r="AE109" s="194"/>
      <c r="AF109" s="194"/>
      <c r="AG109" s="194"/>
      <c r="AH109" s="194"/>
      <c r="AI109" s="194"/>
      <c r="AJ109" s="194"/>
      <c r="AK109" s="194"/>
      <c r="AL109" s="194"/>
      <c r="AM109" s="194"/>
      <c r="AN109" s="194"/>
      <c r="AO109" s="194"/>
      <c r="AP109" s="194"/>
      <c r="AQ109" s="194"/>
      <c r="AR109" s="194"/>
      <c r="AS109" s="194"/>
      <c r="AT109" s="194"/>
      <c r="AU109" s="194"/>
      <c r="AV109" s="194"/>
      <c r="AW109" s="194"/>
      <c r="AX109" s="194"/>
      <c r="AY109" s="194"/>
      <c r="AZ109" s="194"/>
      <c r="BA109" s="194"/>
      <c r="BB109" s="194"/>
      <c r="BC109" s="194"/>
      <c r="BD109" s="194"/>
      <c r="BE109" s="194"/>
      <c r="BF109" s="194"/>
      <c r="BG109" s="194"/>
      <c r="BH109" s="194"/>
      <c r="BI109" s="194"/>
      <c r="BJ109" s="194"/>
      <c r="BK109" s="194"/>
      <c r="BL109" s="194"/>
      <c r="BM109" s="194"/>
      <c r="BN109" s="194"/>
      <c r="BO109" s="194"/>
      <c r="BP109" s="194"/>
      <c r="BQ109" s="194"/>
      <c r="BR109" s="194"/>
      <c r="BS109" s="194"/>
      <c r="BT109" s="194"/>
      <c r="BU109" s="194"/>
      <c r="BV109" s="194"/>
      <c r="BW109" s="194"/>
      <c r="BX109" s="194"/>
      <c r="BY109" s="194"/>
      <c r="BZ109" s="194"/>
      <c r="CA109" s="194"/>
      <c r="CB109" s="194"/>
      <c r="CC109" s="194"/>
      <c r="CD109" s="194"/>
      <c r="CE109" s="194"/>
      <c r="CF109" s="194"/>
      <c r="CG109" s="194"/>
      <c r="CH109" s="194"/>
      <c r="CI109" s="194"/>
      <c r="CJ109" s="194"/>
      <c r="CK109" s="194"/>
      <c r="CL109" s="194"/>
      <c r="CM109" s="194"/>
      <c r="CN109" s="194"/>
      <c r="CO109" s="194"/>
      <c r="CP109" s="194"/>
      <c r="CQ109" s="194"/>
      <c r="CR109" s="194"/>
      <c r="CS109" s="194"/>
    </row>
    <row r="110" spans="1:97" s="7" customFormat="1">
      <c r="A110" s="196"/>
      <c r="B110" s="194"/>
      <c r="C110" s="194"/>
      <c r="D110" s="194"/>
      <c r="E110" s="194"/>
      <c r="F110" s="194"/>
      <c r="G110" s="194"/>
      <c r="H110" s="194"/>
      <c r="I110" s="194"/>
      <c r="J110" s="194"/>
      <c r="K110" s="194"/>
      <c r="L110" s="194"/>
      <c r="M110" s="194"/>
      <c r="N110" s="194"/>
      <c r="O110" s="194"/>
      <c r="P110" s="194"/>
      <c r="Q110" s="194"/>
      <c r="R110" s="194"/>
      <c r="S110" s="194"/>
      <c r="T110" s="194"/>
      <c r="U110" s="194"/>
      <c r="V110" s="194"/>
      <c r="W110" s="194"/>
      <c r="X110" s="194"/>
      <c r="Y110" s="194"/>
      <c r="Z110" s="194"/>
      <c r="AA110" s="194"/>
      <c r="AB110" s="194"/>
      <c r="AC110" s="194"/>
      <c r="AD110" s="194"/>
      <c r="AE110" s="194"/>
      <c r="AF110" s="194"/>
      <c r="AG110" s="194"/>
      <c r="AH110" s="194"/>
      <c r="AI110" s="194"/>
      <c r="AJ110" s="194"/>
      <c r="AK110" s="194"/>
      <c r="AL110" s="194"/>
      <c r="AM110" s="194"/>
      <c r="AN110" s="194"/>
      <c r="AO110" s="194"/>
      <c r="AP110" s="194"/>
      <c r="AQ110" s="194"/>
      <c r="AR110" s="194"/>
      <c r="AS110" s="194"/>
      <c r="AT110" s="194"/>
      <c r="AU110" s="194"/>
      <c r="AV110" s="194"/>
      <c r="AW110" s="194"/>
      <c r="AX110" s="194"/>
      <c r="AY110" s="194"/>
      <c r="AZ110" s="194"/>
      <c r="BA110" s="194"/>
      <c r="BB110" s="194"/>
      <c r="BC110" s="194"/>
      <c r="BD110" s="194"/>
      <c r="BE110" s="194"/>
      <c r="BF110" s="194"/>
      <c r="BG110" s="194"/>
      <c r="BH110" s="194"/>
      <c r="BI110" s="194"/>
      <c r="BJ110" s="194"/>
      <c r="BK110" s="194"/>
      <c r="BL110" s="194"/>
      <c r="BM110" s="194"/>
      <c r="BN110" s="194"/>
      <c r="BO110" s="194"/>
      <c r="BP110" s="194"/>
      <c r="BQ110" s="194"/>
      <c r="BR110" s="194"/>
      <c r="BS110" s="194"/>
      <c r="BT110" s="194"/>
      <c r="BU110" s="194"/>
      <c r="BV110" s="194"/>
      <c r="BW110" s="194"/>
      <c r="BX110" s="194"/>
      <c r="BY110" s="194"/>
      <c r="BZ110" s="194"/>
      <c r="CA110" s="194"/>
      <c r="CB110" s="194"/>
      <c r="CC110" s="194"/>
      <c r="CD110" s="194"/>
      <c r="CE110" s="194"/>
      <c r="CF110" s="194"/>
      <c r="CG110" s="194"/>
      <c r="CH110" s="194"/>
      <c r="CI110" s="194"/>
      <c r="CJ110" s="194"/>
      <c r="CK110" s="194"/>
      <c r="CL110" s="194"/>
      <c r="CM110" s="194"/>
      <c r="CN110" s="194"/>
      <c r="CO110" s="194"/>
      <c r="CP110" s="194"/>
      <c r="CQ110" s="194"/>
      <c r="CR110" s="194"/>
      <c r="CS110" s="194"/>
    </row>
    <row r="111" spans="1:97" s="7" customFormat="1">
      <c r="A111" s="196"/>
      <c r="B111" s="194"/>
      <c r="C111" s="194"/>
      <c r="D111" s="194"/>
      <c r="E111" s="194"/>
      <c r="F111" s="194"/>
      <c r="G111" s="194"/>
      <c r="H111" s="194"/>
      <c r="I111" s="194"/>
      <c r="J111" s="194"/>
      <c r="K111" s="194"/>
      <c r="L111" s="194"/>
      <c r="M111" s="194"/>
      <c r="N111" s="194"/>
      <c r="O111" s="194"/>
      <c r="P111" s="194"/>
      <c r="Q111" s="194"/>
      <c r="R111" s="194"/>
      <c r="S111" s="194"/>
      <c r="T111" s="194"/>
      <c r="U111" s="194"/>
      <c r="V111" s="194"/>
      <c r="W111" s="194"/>
      <c r="X111" s="194"/>
      <c r="Y111" s="194"/>
      <c r="Z111" s="194"/>
      <c r="AA111" s="194"/>
      <c r="AB111" s="194"/>
      <c r="AC111" s="194"/>
      <c r="AD111" s="194"/>
      <c r="AE111" s="194"/>
      <c r="AF111" s="194"/>
      <c r="AG111" s="194"/>
      <c r="AH111" s="194"/>
      <c r="AI111" s="194"/>
      <c r="AJ111" s="194"/>
      <c r="AK111" s="194"/>
      <c r="AL111" s="194"/>
      <c r="AM111" s="194"/>
      <c r="AN111" s="194"/>
      <c r="AO111" s="194"/>
      <c r="AP111" s="194"/>
      <c r="AQ111" s="194"/>
      <c r="AR111" s="194"/>
      <c r="AS111" s="194"/>
      <c r="AT111" s="194"/>
      <c r="AU111" s="194"/>
      <c r="AV111" s="194"/>
      <c r="AW111" s="194"/>
      <c r="AX111" s="194"/>
      <c r="AY111" s="194"/>
      <c r="AZ111" s="194"/>
      <c r="BA111" s="194"/>
      <c r="BB111" s="194"/>
      <c r="BC111" s="194"/>
      <c r="BD111" s="194"/>
      <c r="BE111" s="194"/>
      <c r="BF111" s="194"/>
      <c r="BG111" s="194"/>
      <c r="BH111" s="194"/>
      <c r="BI111" s="194"/>
      <c r="BJ111" s="194"/>
      <c r="BK111" s="194"/>
      <c r="BL111" s="194"/>
      <c r="BM111" s="194"/>
      <c r="BN111" s="194"/>
      <c r="BO111" s="194"/>
      <c r="BP111" s="194"/>
      <c r="BQ111" s="194"/>
      <c r="BR111" s="194"/>
      <c r="BS111" s="194"/>
      <c r="BT111" s="194"/>
      <c r="BU111" s="194"/>
      <c r="BV111" s="194"/>
      <c r="BW111" s="194"/>
      <c r="BX111" s="194"/>
      <c r="BY111" s="194"/>
      <c r="BZ111" s="194"/>
      <c r="CA111" s="194"/>
      <c r="CB111" s="194"/>
      <c r="CC111" s="194"/>
      <c r="CD111" s="194"/>
      <c r="CE111" s="194"/>
      <c r="CF111" s="194"/>
      <c r="CG111" s="194"/>
      <c r="CH111" s="194"/>
      <c r="CI111" s="194"/>
      <c r="CJ111" s="194"/>
      <c r="CK111" s="194"/>
      <c r="CL111" s="194"/>
      <c r="CM111" s="194"/>
      <c r="CN111" s="194"/>
      <c r="CO111" s="194"/>
      <c r="CP111" s="194"/>
      <c r="CQ111" s="194"/>
      <c r="CR111" s="194"/>
      <c r="CS111" s="194"/>
    </row>
    <row r="112" spans="1:97" s="7" customFormat="1">
      <c r="A112" s="196"/>
      <c r="B112" s="194"/>
      <c r="C112" s="194"/>
      <c r="D112" s="194"/>
      <c r="E112" s="194"/>
      <c r="F112" s="194"/>
      <c r="G112" s="194"/>
      <c r="H112" s="194"/>
      <c r="I112" s="194"/>
      <c r="J112" s="194"/>
      <c r="K112" s="194"/>
      <c r="L112" s="194"/>
      <c r="M112" s="194"/>
      <c r="N112" s="194"/>
      <c r="O112" s="194"/>
      <c r="P112" s="194"/>
      <c r="Q112" s="194"/>
      <c r="R112" s="194"/>
      <c r="S112" s="194"/>
      <c r="T112" s="194"/>
      <c r="U112" s="194"/>
      <c r="V112" s="194"/>
      <c r="W112" s="194"/>
      <c r="X112" s="194"/>
      <c r="Y112" s="194"/>
      <c r="Z112" s="194"/>
      <c r="AA112" s="194"/>
      <c r="AB112" s="194"/>
      <c r="AC112" s="194"/>
      <c r="AD112" s="194"/>
      <c r="AE112" s="194"/>
      <c r="AF112" s="194"/>
      <c r="AG112" s="194"/>
      <c r="AH112" s="194"/>
      <c r="AI112" s="194"/>
      <c r="AJ112" s="194"/>
      <c r="AK112" s="194"/>
      <c r="AL112" s="194"/>
      <c r="AM112" s="194"/>
      <c r="AN112" s="194"/>
      <c r="AO112" s="194"/>
      <c r="AP112" s="194"/>
      <c r="AQ112" s="194"/>
      <c r="AR112" s="194"/>
      <c r="AS112" s="194"/>
      <c r="AT112" s="194"/>
      <c r="AU112" s="194"/>
      <c r="AV112" s="194"/>
      <c r="AW112" s="194"/>
      <c r="AX112" s="194"/>
      <c r="AY112" s="194"/>
      <c r="AZ112" s="194"/>
      <c r="BA112" s="194"/>
      <c r="BB112" s="194"/>
      <c r="BC112" s="194"/>
      <c r="BD112" s="194"/>
      <c r="BE112" s="194"/>
      <c r="BF112" s="194"/>
      <c r="BG112" s="194"/>
      <c r="BH112" s="194"/>
      <c r="BI112" s="194"/>
      <c r="BJ112" s="194"/>
      <c r="BK112" s="194"/>
      <c r="BL112" s="194"/>
      <c r="BM112" s="194"/>
      <c r="BN112" s="194"/>
      <c r="BO112" s="194"/>
      <c r="BP112" s="194"/>
      <c r="BQ112" s="194"/>
      <c r="BR112" s="194"/>
      <c r="BS112" s="194"/>
      <c r="BT112" s="194"/>
      <c r="BU112" s="194"/>
      <c r="BV112" s="194"/>
      <c r="BW112" s="194"/>
      <c r="BX112" s="194"/>
      <c r="BY112" s="194"/>
      <c r="BZ112" s="194"/>
      <c r="CA112" s="194"/>
      <c r="CB112" s="194"/>
      <c r="CC112" s="194"/>
      <c r="CD112" s="194"/>
      <c r="CE112" s="194"/>
      <c r="CF112" s="194"/>
      <c r="CG112" s="194"/>
      <c r="CH112" s="194"/>
      <c r="CI112" s="194"/>
      <c r="CJ112" s="194"/>
      <c r="CK112" s="194"/>
      <c r="CL112" s="194"/>
      <c r="CM112" s="194"/>
      <c r="CN112" s="194"/>
      <c r="CO112" s="194"/>
      <c r="CP112" s="194"/>
      <c r="CQ112" s="194"/>
      <c r="CR112" s="194"/>
      <c r="CS112" s="194"/>
    </row>
    <row r="113" spans="1:97" s="7" customFormat="1">
      <c r="A113" s="196"/>
      <c r="B113" s="194"/>
      <c r="C113" s="194"/>
      <c r="D113" s="194"/>
      <c r="E113" s="194"/>
      <c r="F113" s="194"/>
      <c r="G113" s="194"/>
      <c r="H113" s="194"/>
      <c r="I113" s="194"/>
      <c r="J113" s="194"/>
      <c r="K113" s="194"/>
      <c r="L113" s="194"/>
      <c r="M113" s="194"/>
      <c r="N113" s="194"/>
      <c r="O113" s="194"/>
      <c r="P113" s="194"/>
      <c r="Q113" s="194"/>
      <c r="R113" s="194"/>
      <c r="S113" s="194"/>
      <c r="T113" s="194"/>
      <c r="U113" s="194"/>
      <c r="V113" s="194"/>
      <c r="W113" s="194"/>
      <c r="X113" s="194"/>
      <c r="Y113" s="194"/>
      <c r="Z113" s="194"/>
      <c r="AA113" s="194"/>
      <c r="AB113" s="194"/>
      <c r="AC113" s="194"/>
      <c r="AD113" s="194"/>
      <c r="AE113" s="194"/>
      <c r="AF113" s="194"/>
      <c r="AG113" s="194"/>
      <c r="AH113" s="194"/>
      <c r="AI113" s="194"/>
      <c r="AJ113" s="194"/>
      <c r="AK113" s="194"/>
      <c r="AL113" s="194"/>
      <c r="AM113" s="194"/>
      <c r="AN113" s="194"/>
      <c r="AO113" s="194"/>
      <c r="AP113" s="194"/>
      <c r="AQ113" s="194"/>
      <c r="AR113" s="194"/>
      <c r="AS113" s="194"/>
      <c r="AT113" s="194"/>
      <c r="AU113" s="194"/>
      <c r="AV113" s="194"/>
      <c r="AW113" s="194"/>
      <c r="AX113" s="194"/>
      <c r="AY113" s="194"/>
      <c r="AZ113" s="194"/>
      <c r="BA113" s="194"/>
      <c r="BB113" s="194"/>
      <c r="BC113" s="194"/>
      <c r="BD113" s="194"/>
      <c r="BE113" s="194"/>
      <c r="BF113" s="194"/>
      <c r="BG113" s="194"/>
      <c r="BH113" s="194"/>
      <c r="BI113" s="194"/>
      <c r="BJ113" s="194"/>
      <c r="BK113" s="194"/>
      <c r="BL113" s="194"/>
      <c r="BM113" s="194"/>
      <c r="BN113" s="194"/>
      <c r="BO113" s="194"/>
      <c r="BP113" s="194"/>
      <c r="BQ113" s="194"/>
      <c r="BR113" s="194"/>
      <c r="BS113" s="194"/>
      <c r="BT113" s="194"/>
      <c r="BU113" s="194"/>
      <c r="BV113" s="194"/>
      <c r="BW113" s="194"/>
      <c r="BX113" s="194"/>
      <c r="BY113" s="194"/>
      <c r="BZ113" s="194"/>
      <c r="CA113" s="194"/>
      <c r="CB113" s="194"/>
      <c r="CC113" s="194"/>
      <c r="CD113" s="194"/>
      <c r="CE113" s="194"/>
      <c r="CF113" s="194"/>
      <c r="CG113" s="194"/>
      <c r="CH113" s="194"/>
      <c r="CI113" s="194"/>
      <c r="CJ113" s="194"/>
      <c r="CK113" s="194"/>
      <c r="CL113" s="194"/>
      <c r="CM113" s="194"/>
      <c r="CN113" s="194"/>
      <c r="CO113" s="194"/>
      <c r="CP113" s="194"/>
      <c r="CQ113" s="194"/>
      <c r="CR113" s="194"/>
      <c r="CS113" s="194"/>
    </row>
    <row r="114" spans="1:97" s="7" customFormat="1">
      <c r="A114" s="197"/>
      <c r="B114" s="194"/>
      <c r="C114" s="194"/>
      <c r="D114" s="194"/>
      <c r="E114" s="194"/>
      <c r="F114" s="194"/>
      <c r="G114" s="194"/>
      <c r="H114" s="194"/>
      <c r="I114" s="194"/>
      <c r="J114" s="194"/>
      <c r="K114" s="194"/>
      <c r="L114" s="194"/>
      <c r="M114" s="194"/>
      <c r="N114" s="194"/>
      <c r="O114" s="194"/>
      <c r="P114" s="194"/>
      <c r="Q114" s="194"/>
      <c r="R114" s="194"/>
      <c r="S114" s="194"/>
      <c r="T114" s="194"/>
      <c r="U114" s="194"/>
      <c r="V114" s="194"/>
      <c r="W114" s="194"/>
      <c r="X114" s="194"/>
      <c r="Y114" s="194"/>
      <c r="Z114" s="194"/>
      <c r="AA114" s="194"/>
      <c r="AB114" s="194"/>
      <c r="AC114" s="194"/>
      <c r="AD114" s="194"/>
      <c r="AE114" s="194"/>
      <c r="AF114" s="194"/>
      <c r="AG114" s="194"/>
      <c r="AH114" s="194"/>
      <c r="AI114" s="194"/>
      <c r="AJ114" s="194"/>
      <c r="AK114" s="194"/>
      <c r="AL114" s="194"/>
      <c r="AM114" s="194"/>
      <c r="AN114" s="194"/>
      <c r="AO114" s="194"/>
      <c r="AP114" s="194"/>
      <c r="AQ114" s="194"/>
      <c r="AR114" s="194"/>
      <c r="AS114" s="194"/>
      <c r="AT114" s="194"/>
      <c r="AU114" s="194"/>
      <c r="AV114" s="194"/>
      <c r="AW114" s="194"/>
      <c r="AX114" s="194"/>
      <c r="AY114" s="194"/>
      <c r="AZ114" s="194"/>
      <c r="BA114" s="194"/>
      <c r="BB114" s="194"/>
      <c r="BC114" s="194"/>
      <c r="BD114" s="194"/>
      <c r="BE114" s="194"/>
      <c r="BF114" s="194"/>
      <c r="BG114" s="194"/>
      <c r="BH114" s="194"/>
      <c r="BI114" s="194"/>
      <c r="BJ114" s="194"/>
      <c r="BK114" s="194"/>
      <c r="BL114" s="194"/>
      <c r="BM114" s="194"/>
      <c r="BN114" s="194"/>
      <c r="BO114" s="194"/>
      <c r="BP114" s="194"/>
      <c r="BQ114" s="194"/>
      <c r="BR114" s="194"/>
      <c r="BS114" s="194"/>
      <c r="BT114" s="194"/>
      <c r="BU114" s="194"/>
      <c r="BV114" s="194"/>
      <c r="BW114" s="194"/>
      <c r="BX114" s="194"/>
      <c r="BY114" s="194"/>
      <c r="BZ114" s="194"/>
      <c r="CA114" s="194"/>
      <c r="CB114" s="194"/>
      <c r="CC114" s="194"/>
      <c r="CD114" s="194"/>
      <c r="CE114" s="194"/>
      <c r="CF114" s="194"/>
      <c r="CG114" s="194"/>
      <c r="CH114" s="194"/>
      <c r="CI114" s="194"/>
      <c r="CJ114" s="194"/>
      <c r="CK114" s="194"/>
      <c r="CL114" s="194"/>
      <c r="CM114" s="194"/>
      <c r="CN114" s="194"/>
      <c r="CO114" s="194"/>
      <c r="CP114" s="194"/>
      <c r="CQ114" s="194"/>
      <c r="CR114" s="194"/>
      <c r="CS114" s="194"/>
    </row>
    <row r="115" spans="1:97" s="7" customFormat="1">
      <c r="A115" s="60"/>
      <c r="B115" s="184"/>
      <c r="C115" s="184"/>
      <c r="D115" s="184"/>
      <c r="E115" s="184"/>
      <c r="F115" s="184"/>
      <c r="G115" s="184"/>
      <c r="H115" s="184"/>
      <c r="I115" s="184"/>
      <c r="J115" s="184"/>
      <c r="K115" s="184"/>
      <c r="L115" s="184"/>
      <c r="M115" s="184"/>
      <c r="N115" s="184"/>
      <c r="O115" s="184"/>
      <c r="P115" s="184"/>
      <c r="Q115" s="184"/>
      <c r="R115" s="184"/>
      <c r="S115" s="184"/>
      <c r="T115" s="184"/>
      <c r="U115" s="184"/>
      <c r="V115" s="184"/>
      <c r="W115" s="184"/>
      <c r="X115" s="184"/>
      <c r="Y115" s="184"/>
      <c r="Z115" s="184"/>
      <c r="AA115" s="184"/>
      <c r="AB115" s="184"/>
      <c r="AC115" s="184"/>
      <c r="AD115" s="184"/>
      <c r="AE115" s="184"/>
      <c r="AF115" s="184"/>
      <c r="AG115" s="184"/>
      <c r="AH115" s="184"/>
      <c r="AI115" s="184"/>
      <c r="AJ115" s="184"/>
      <c r="AK115" s="184"/>
      <c r="AL115" s="184"/>
      <c r="AM115" s="184"/>
      <c r="AN115" s="184"/>
      <c r="AO115" s="184"/>
      <c r="AP115" s="184"/>
      <c r="AQ115" s="184"/>
      <c r="AR115" s="184"/>
      <c r="AS115" s="184"/>
      <c r="AT115" s="184"/>
      <c r="AU115" s="184"/>
      <c r="AV115" s="184"/>
      <c r="AW115" s="184"/>
      <c r="AX115" s="184"/>
      <c r="AY115" s="184"/>
      <c r="AZ115" s="184"/>
      <c r="BA115" s="184"/>
      <c r="BB115" s="184"/>
      <c r="BC115" s="184"/>
      <c r="BD115" s="184"/>
      <c r="BE115" s="184"/>
      <c r="BF115" s="184"/>
      <c r="BG115" s="184"/>
      <c r="BH115" s="184"/>
      <c r="BI115" s="184"/>
      <c r="BJ115" s="184"/>
      <c r="BK115" s="184"/>
      <c r="BL115" s="184"/>
      <c r="BM115" s="184"/>
      <c r="BN115" s="184"/>
      <c r="BO115" s="184"/>
      <c r="BP115" s="184"/>
      <c r="BQ115" s="184"/>
      <c r="BR115" s="184"/>
      <c r="BS115" s="184"/>
      <c r="BT115" s="184"/>
      <c r="BU115" s="184"/>
      <c r="BV115" s="184"/>
      <c r="BW115" s="184"/>
      <c r="BX115" s="184"/>
      <c r="BY115" s="184"/>
      <c r="BZ115" s="184"/>
      <c r="CA115" s="184"/>
      <c r="CB115" s="184"/>
      <c r="CC115" s="184"/>
      <c r="CD115" s="184"/>
      <c r="CE115" s="184"/>
      <c r="CF115" s="184"/>
      <c r="CG115" s="184"/>
      <c r="CH115" s="184"/>
      <c r="CI115" s="184"/>
      <c r="CJ115" s="184"/>
      <c r="CK115" s="184"/>
      <c r="CL115" s="184"/>
      <c r="CM115" s="184"/>
    </row>
    <row r="116" spans="1:97" s="7" customFormat="1">
      <c r="A116" s="61"/>
      <c r="B116" s="107"/>
      <c r="C116" s="107"/>
      <c r="D116" s="107"/>
      <c r="E116" s="107"/>
      <c r="F116" s="107"/>
      <c r="G116" s="107"/>
      <c r="H116" s="107"/>
      <c r="I116" s="107"/>
      <c r="J116" s="107"/>
      <c r="K116" s="107"/>
      <c r="L116" s="107"/>
      <c r="M116" s="107"/>
      <c r="N116" s="107"/>
      <c r="O116" s="107"/>
      <c r="P116" s="107"/>
      <c r="Q116" s="107"/>
      <c r="R116" s="107"/>
      <c r="S116" s="107"/>
      <c r="T116" s="107"/>
      <c r="U116" s="107"/>
      <c r="V116" s="107"/>
      <c r="W116" s="107"/>
      <c r="X116" s="107"/>
      <c r="Y116" s="107"/>
      <c r="Z116" s="107"/>
      <c r="AA116" s="107"/>
      <c r="AB116" s="107"/>
      <c r="AC116" s="107"/>
      <c r="AD116" s="107"/>
      <c r="AE116" s="107"/>
      <c r="AF116" s="107"/>
      <c r="AG116" s="107"/>
      <c r="AH116" s="107"/>
      <c r="AI116" s="107"/>
      <c r="AJ116" s="107"/>
      <c r="AK116" s="107"/>
      <c r="AL116" s="107"/>
      <c r="AM116" s="107"/>
      <c r="AN116" s="107"/>
      <c r="AO116" s="107"/>
      <c r="AP116" s="107"/>
      <c r="AQ116" s="107"/>
      <c r="AR116" s="107"/>
      <c r="AS116" s="107"/>
      <c r="AT116" s="107"/>
      <c r="AU116" s="107"/>
      <c r="AV116" s="107"/>
      <c r="AW116" s="107"/>
      <c r="AX116" s="107"/>
      <c r="AY116" s="107"/>
      <c r="AZ116" s="107"/>
      <c r="BA116" s="107"/>
      <c r="BB116" s="107"/>
      <c r="BC116" s="107"/>
      <c r="BD116" s="107"/>
      <c r="BE116" s="107"/>
      <c r="BF116" s="107"/>
      <c r="BG116" s="107"/>
      <c r="BH116" s="107"/>
      <c r="BI116" s="107"/>
      <c r="BJ116" s="107"/>
      <c r="BK116" s="107"/>
      <c r="BL116" s="107"/>
      <c r="BM116" s="107"/>
      <c r="BN116" s="107"/>
      <c r="BO116" s="107"/>
      <c r="BP116" s="107"/>
      <c r="BQ116" s="107"/>
      <c r="BR116" s="107"/>
      <c r="BS116" s="107"/>
      <c r="BT116" s="107"/>
      <c r="BU116" s="107"/>
      <c r="BV116" s="107"/>
      <c r="BW116" s="107"/>
      <c r="BX116" s="107"/>
      <c r="BY116" s="107"/>
      <c r="BZ116" s="107"/>
      <c r="CA116" s="107"/>
      <c r="CB116" s="107"/>
      <c r="CC116" s="107"/>
      <c r="CD116" s="107"/>
      <c r="CE116" s="107"/>
      <c r="CF116" s="107"/>
      <c r="CG116" s="107"/>
      <c r="CH116" s="107"/>
      <c r="CI116" s="107"/>
      <c r="CJ116" s="107"/>
      <c r="CK116" s="107"/>
      <c r="CL116" s="107"/>
      <c r="CM116" s="107"/>
      <c r="CN116" s="107"/>
      <c r="CO116" s="107"/>
      <c r="CP116" s="107"/>
      <c r="CQ116" s="107"/>
      <c r="CR116" s="107"/>
      <c r="CS116" s="107"/>
    </row>
    <row r="117" spans="1:97" s="7" customFormat="1" ht="15" customHeight="1">
      <c r="A117" s="200" t="s">
        <v>251</v>
      </c>
      <c r="B117" s="199" t="s">
        <v>265</v>
      </c>
      <c r="C117" s="199"/>
      <c r="D117" s="199"/>
      <c r="E117" s="199"/>
      <c r="F117" s="199"/>
      <c r="G117" s="199"/>
      <c r="H117" s="199" t="s">
        <v>266</v>
      </c>
      <c r="I117" s="199"/>
      <c r="J117" s="199"/>
      <c r="K117" s="199"/>
      <c r="L117" s="199"/>
      <c r="M117" s="199"/>
      <c r="N117" s="199" t="s">
        <v>267</v>
      </c>
      <c r="O117" s="199"/>
      <c r="P117" s="199"/>
      <c r="Q117" s="199"/>
      <c r="R117" s="199"/>
      <c r="S117" s="199"/>
      <c r="T117" s="199" t="s">
        <v>268</v>
      </c>
      <c r="U117" s="199"/>
      <c r="V117" s="199"/>
      <c r="W117" s="199"/>
      <c r="X117" s="199"/>
      <c r="Y117" s="199"/>
      <c r="Z117" s="199" t="s">
        <v>269</v>
      </c>
      <c r="AA117" s="199"/>
      <c r="AB117" s="199"/>
      <c r="AC117" s="199"/>
      <c r="AD117" s="199"/>
      <c r="AE117" s="199"/>
      <c r="AF117" s="199" t="s">
        <v>270</v>
      </c>
      <c r="AG117" s="199"/>
      <c r="AH117" s="199"/>
      <c r="AI117" s="199"/>
      <c r="AJ117" s="199"/>
      <c r="AK117" s="199"/>
      <c r="AL117" s="199" t="s">
        <v>271</v>
      </c>
      <c r="AM117" s="199"/>
      <c r="AN117" s="199"/>
      <c r="AO117" s="199"/>
      <c r="AP117" s="199"/>
      <c r="AQ117" s="199"/>
      <c r="AR117" s="199" t="s">
        <v>266</v>
      </c>
      <c r="AS117" s="199"/>
      <c r="AT117" s="199"/>
      <c r="AU117" s="199"/>
      <c r="AV117" s="199"/>
      <c r="AW117" s="199"/>
      <c r="AX117" s="199" t="s">
        <v>270</v>
      </c>
      <c r="AY117" s="199"/>
      <c r="AZ117" s="199"/>
      <c r="BA117" s="199"/>
      <c r="BB117" s="199"/>
      <c r="BC117" s="199"/>
      <c r="BD117" s="199" t="s">
        <v>271</v>
      </c>
      <c r="BE117" s="199"/>
      <c r="BF117" s="199"/>
      <c r="BG117" s="199"/>
      <c r="BH117" s="199"/>
      <c r="BI117" s="199"/>
      <c r="BJ117" s="199" t="s">
        <v>272</v>
      </c>
      <c r="BK117" s="199"/>
      <c r="BL117" s="199"/>
      <c r="BM117" s="199"/>
      <c r="BN117" s="199"/>
      <c r="BO117" s="199"/>
      <c r="BP117" s="199" t="s">
        <v>265</v>
      </c>
      <c r="BQ117" s="199"/>
      <c r="BR117" s="199"/>
      <c r="BS117" s="199"/>
      <c r="BT117" s="199"/>
      <c r="BU117" s="199"/>
      <c r="BV117" s="199" t="s">
        <v>272</v>
      </c>
      <c r="BW117" s="199"/>
      <c r="BX117" s="199"/>
      <c r="BY117" s="199"/>
      <c r="BZ117" s="199"/>
      <c r="CA117" s="199"/>
      <c r="CB117" s="199" t="s">
        <v>272</v>
      </c>
      <c r="CC117" s="199"/>
      <c r="CD117" s="199"/>
      <c r="CE117" s="199"/>
      <c r="CF117" s="199"/>
      <c r="CG117" s="199"/>
      <c r="CH117" s="199" t="s">
        <v>273</v>
      </c>
      <c r="CI117" s="199"/>
      <c r="CJ117" s="199"/>
      <c r="CK117" s="199"/>
      <c r="CL117" s="199"/>
      <c r="CM117" s="199"/>
      <c r="CN117" s="199" t="s">
        <v>298</v>
      </c>
      <c r="CO117" s="199"/>
      <c r="CP117" s="199"/>
      <c r="CQ117" s="199"/>
      <c r="CR117" s="199"/>
      <c r="CS117" s="199"/>
    </row>
    <row r="118" spans="1:97" s="7" customFormat="1">
      <c r="A118" s="200"/>
      <c r="B118" s="198" t="s">
        <v>229</v>
      </c>
      <c r="C118" s="198"/>
      <c r="D118" s="198"/>
      <c r="E118" s="198"/>
      <c r="F118" s="198"/>
      <c r="G118" s="198"/>
      <c r="H118" s="198" t="s">
        <v>229</v>
      </c>
      <c r="I118" s="198"/>
      <c r="J118" s="198"/>
      <c r="K118" s="198"/>
      <c r="L118" s="198"/>
      <c r="M118" s="198"/>
      <c r="N118" s="198" t="s">
        <v>229</v>
      </c>
      <c r="O118" s="198"/>
      <c r="P118" s="198"/>
      <c r="Q118" s="198"/>
      <c r="R118" s="198"/>
      <c r="S118" s="198"/>
      <c r="T118" s="198" t="s">
        <v>229</v>
      </c>
      <c r="U118" s="198"/>
      <c r="V118" s="198"/>
      <c r="W118" s="198"/>
      <c r="X118" s="198"/>
      <c r="Y118" s="198"/>
      <c r="Z118" s="198" t="s">
        <v>229</v>
      </c>
      <c r="AA118" s="198"/>
      <c r="AB118" s="198"/>
      <c r="AC118" s="198"/>
      <c r="AD118" s="198"/>
      <c r="AE118" s="198"/>
      <c r="AF118" s="198" t="s">
        <v>229</v>
      </c>
      <c r="AG118" s="198"/>
      <c r="AH118" s="198"/>
      <c r="AI118" s="198"/>
      <c r="AJ118" s="198"/>
      <c r="AK118" s="198"/>
      <c r="AL118" s="198" t="s">
        <v>229</v>
      </c>
      <c r="AM118" s="198"/>
      <c r="AN118" s="198"/>
      <c r="AO118" s="198"/>
      <c r="AP118" s="198"/>
      <c r="AQ118" s="198"/>
      <c r="AR118" s="198" t="s">
        <v>229</v>
      </c>
      <c r="AS118" s="198"/>
      <c r="AT118" s="198"/>
      <c r="AU118" s="198"/>
      <c r="AV118" s="198"/>
      <c r="AW118" s="198"/>
      <c r="AX118" s="198" t="s">
        <v>229</v>
      </c>
      <c r="AY118" s="198"/>
      <c r="AZ118" s="198"/>
      <c r="BA118" s="198"/>
      <c r="BB118" s="198"/>
      <c r="BC118" s="198"/>
      <c r="BD118" s="198" t="s">
        <v>229</v>
      </c>
      <c r="BE118" s="198"/>
      <c r="BF118" s="198"/>
      <c r="BG118" s="198"/>
      <c r="BH118" s="198"/>
      <c r="BI118" s="198"/>
      <c r="BJ118" s="198" t="s">
        <v>229</v>
      </c>
      <c r="BK118" s="198"/>
      <c r="BL118" s="198"/>
      <c r="BM118" s="198"/>
      <c r="BN118" s="198"/>
      <c r="BO118" s="198"/>
      <c r="BP118" s="198" t="s">
        <v>229</v>
      </c>
      <c r="BQ118" s="198"/>
      <c r="BR118" s="198"/>
      <c r="BS118" s="198"/>
      <c r="BT118" s="198"/>
      <c r="BU118" s="198"/>
      <c r="BV118" s="198" t="s">
        <v>229</v>
      </c>
      <c r="BW118" s="198"/>
      <c r="BX118" s="198"/>
      <c r="BY118" s="198"/>
      <c r="BZ118" s="198"/>
      <c r="CA118" s="198"/>
      <c r="CB118" s="198" t="s">
        <v>229</v>
      </c>
      <c r="CC118" s="198"/>
      <c r="CD118" s="198"/>
      <c r="CE118" s="198"/>
      <c r="CF118" s="198"/>
      <c r="CG118" s="198"/>
      <c r="CH118" s="198" t="s">
        <v>222</v>
      </c>
      <c r="CI118" s="198"/>
      <c r="CJ118" s="198"/>
      <c r="CK118" s="198"/>
      <c r="CL118" s="198"/>
      <c r="CM118" s="198"/>
      <c r="CN118" s="198" t="s">
        <v>299</v>
      </c>
      <c r="CO118" s="198"/>
      <c r="CP118" s="198"/>
      <c r="CQ118" s="198"/>
      <c r="CR118" s="198"/>
      <c r="CS118" s="198"/>
    </row>
    <row r="119" spans="1:97" s="7" customFormat="1">
      <c r="A119" s="200"/>
      <c r="B119" s="199"/>
      <c r="C119" s="199"/>
      <c r="D119" s="199"/>
      <c r="E119" s="199"/>
      <c r="F119" s="199"/>
      <c r="G119" s="199"/>
      <c r="H119" s="199"/>
      <c r="I119" s="199"/>
      <c r="J119" s="199"/>
      <c r="K119" s="199"/>
      <c r="L119" s="199"/>
      <c r="M119" s="199"/>
      <c r="N119" s="199"/>
      <c r="O119" s="199"/>
      <c r="P119" s="199"/>
      <c r="Q119" s="199"/>
      <c r="R119" s="199"/>
      <c r="S119" s="199"/>
      <c r="T119" s="199"/>
      <c r="U119" s="199"/>
      <c r="V119" s="199"/>
      <c r="W119" s="199"/>
      <c r="X119" s="199"/>
      <c r="Y119" s="199"/>
      <c r="Z119" s="199"/>
      <c r="AA119" s="199"/>
      <c r="AB119" s="199"/>
      <c r="AC119" s="199"/>
      <c r="AD119" s="199"/>
      <c r="AE119" s="199"/>
      <c r="AF119" s="199"/>
      <c r="AG119" s="199"/>
      <c r="AH119" s="199"/>
      <c r="AI119" s="199"/>
      <c r="AJ119" s="199"/>
      <c r="AK119" s="199"/>
      <c r="AL119" s="199"/>
      <c r="AM119" s="199"/>
      <c r="AN119" s="199"/>
      <c r="AO119" s="199"/>
      <c r="AP119" s="199"/>
      <c r="AQ119" s="199"/>
      <c r="AR119" s="199"/>
      <c r="AS119" s="199"/>
      <c r="AT119" s="199"/>
      <c r="AU119" s="199"/>
      <c r="AV119" s="199"/>
      <c r="AW119" s="199"/>
      <c r="AX119" s="199"/>
      <c r="AY119" s="199"/>
      <c r="AZ119" s="199"/>
      <c r="BA119" s="199"/>
      <c r="BB119" s="199"/>
      <c r="BC119" s="199"/>
      <c r="BD119" s="199"/>
      <c r="BE119" s="199"/>
      <c r="BF119" s="199"/>
      <c r="BG119" s="199"/>
      <c r="BH119" s="199"/>
      <c r="BI119" s="199"/>
      <c r="BJ119" s="199"/>
      <c r="BK119" s="199"/>
      <c r="BL119" s="199"/>
      <c r="BM119" s="199"/>
      <c r="BN119" s="199"/>
      <c r="BO119" s="199"/>
      <c r="BP119" s="199"/>
      <c r="BQ119" s="199"/>
      <c r="BR119" s="199"/>
      <c r="BS119" s="199"/>
      <c r="BT119" s="199"/>
      <c r="BU119" s="199"/>
      <c r="BV119" s="199"/>
      <c r="BW119" s="199"/>
      <c r="BX119" s="199"/>
      <c r="BY119" s="199"/>
      <c r="BZ119" s="199"/>
      <c r="CA119" s="199"/>
      <c r="CB119" s="199"/>
      <c r="CC119" s="199"/>
      <c r="CD119" s="199"/>
      <c r="CE119" s="199"/>
      <c r="CF119" s="199"/>
      <c r="CG119" s="199"/>
      <c r="CH119" s="199"/>
      <c r="CI119" s="199"/>
      <c r="CJ119" s="199"/>
      <c r="CK119" s="199"/>
      <c r="CL119" s="199"/>
      <c r="CM119" s="199"/>
      <c r="CN119" s="199"/>
      <c r="CO119" s="199"/>
      <c r="CP119" s="199"/>
      <c r="CQ119" s="199"/>
      <c r="CR119" s="199"/>
      <c r="CS119" s="199"/>
    </row>
    <row r="120" spans="1:97" s="7" customFormat="1">
      <c r="A120" s="200"/>
      <c r="B120" s="199"/>
      <c r="C120" s="199"/>
      <c r="D120" s="199"/>
      <c r="E120" s="199"/>
      <c r="F120" s="199"/>
      <c r="G120" s="199"/>
      <c r="H120" s="199"/>
      <c r="I120" s="199"/>
      <c r="J120" s="199"/>
      <c r="K120" s="199"/>
      <c r="L120" s="199"/>
      <c r="M120" s="199"/>
      <c r="N120" s="199"/>
      <c r="O120" s="199"/>
      <c r="P120" s="199"/>
      <c r="Q120" s="199"/>
      <c r="R120" s="199"/>
      <c r="S120" s="199"/>
      <c r="T120" s="199"/>
      <c r="U120" s="199"/>
      <c r="V120" s="199"/>
      <c r="W120" s="199"/>
      <c r="X120" s="199"/>
      <c r="Y120" s="199"/>
      <c r="Z120" s="199"/>
      <c r="AA120" s="199"/>
      <c r="AB120" s="199"/>
      <c r="AC120" s="199"/>
      <c r="AD120" s="199"/>
      <c r="AE120" s="199"/>
      <c r="AF120" s="199"/>
      <c r="AG120" s="199"/>
      <c r="AH120" s="199"/>
      <c r="AI120" s="199"/>
      <c r="AJ120" s="199"/>
      <c r="AK120" s="199"/>
      <c r="AL120" s="199"/>
      <c r="AM120" s="199"/>
      <c r="AN120" s="199"/>
      <c r="AO120" s="199"/>
      <c r="AP120" s="199"/>
      <c r="AQ120" s="199"/>
      <c r="AR120" s="199"/>
      <c r="AS120" s="199"/>
      <c r="AT120" s="199"/>
      <c r="AU120" s="199"/>
      <c r="AV120" s="199"/>
      <c r="AW120" s="199"/>
      <c r="AX120" s="199"/>
      <c r="AY120" s="199"/>
      <c r="AZ120" s="199"/>
      <c r="BA120" s="199"/>
      <c r="BB120" s="199"/>
      <c r="BC120" s="199"/>
      <c r="BD120" s="199"/>
      <c r="BE120" s="199"/>
      <c r="BF120" s="199"/>
      <c r="BG120" s="199"/>
      <c r="BH120" s="199"/>
      <c r="BI120" s="199"/>
      <c r="BJ120" s="199"/>
      <c r="BK120" s="199"/>
      <c r="BL120" s="199"/>
      <c r="BM120" s="199"/>
      <c r="BN120" s="199"/>
      <c r="BO120" s="199"/>
      <c r="BP120" s="199"/>
      <c r="BQ120" s="199"/>
      <c r="BR120" s="199"/>
      <c r="BS120" s="199"/>
      <c r="BT120" s="199"/>
      <c r="BU120" s="199"/>
      <c r="BV120" s="199"/>
      <c r="BW120" s="199"/>
      <c r="BX120" s="199"/>
      <c r="BY120" s="199"/>
      <c r="BZ120" s="199"/>
      <c r="CA120" s="199"/>
      <c r="CB120" s="199"/>
      <c r="CC120" s="199"/>
      <c r="CD120" s="199"/>
      <c r="CE120" s="199"/>
      <c r="CF120" s="199"/>
      <c r="CG120" s="199"/>
      <c r="CH120" s="199"/>
      <c r="CI120" s="199"/>
      <c r="CJ120" s="199"/>
      <c r="CK120" s="199"/>
      <c r="CL120" s="199"/>
      <c r="CM120" s="199"/>
      <c r="CN120" s="199"/>
      <c r="CO120" s="199"/>
      <c r="CP120" s="199"/>
      <c r="CQ120" s="199"/>
      <c r="CR120" s="199"/>
      <c r="CS120" s="199"/>
    </row>
    <row r="121" spans="1:97" s="7" customFormat="1">
      <c r="A121" s="200"/>
      <c r="B121" s="199"/>
      <c r="C121" s="199"/>
      <c r="D121" s="199"/>
      <c r="E121" s="199"/>
      <c r="F121" s="199"/>
      <c r="G121" s="199"/>
      <c r="H121" s="199"/>
      <c r="I121" s="199"/>
      <c r="J121" s="199"/>
      <c r="K121" s="199"/>
      <c r="L121" s="199"/>
      <c r="M121" s="199"/>
      <c r="N121" s="199"/>
      <c r="O121" s="199"/>
      <c r="P121" s="199"/>
      <c r="Q121" s="199"/>
      <c r="R121" s="199"/>
      <c r="S121" s="199"/>
      <c r="T121" s="199"/>
      <c r="U121" s="199"/>
      <c r="V121" s="199"/>
      <c r="W121" s="199"/>
      <c r="X121" s="199"/>
      <c r="Y121" s="199"/>
      <c r="Z121" s="199"/>
      <c r="AA121" s="199"/>
      <c r="AB121" s="199"/>
      <c r="AC121" s="199"/>
      <c r="AD121" s="199"/>
      <c r="AE121" s="199"/>
      <c r="AF121" s="199"/>
      <c r="AG121" s="199"/>
      <c r="AH121" s="199"/>
      <c r="AI121" s="199"/>
      <c r="AJ121" s="199"/>
      <c r="AK121" s="199"/>
      <c r="AL121" s="199"/>
      <c r="AM121" s="199"/>
      <c r="AN121" s="199"/>
      <c r="AO121" s="199"/>
      <c r="AP121" s="199"/>
      <c r="AQ121" s="199"/>
      <c r="AR121" s="199"/>
      <c r="AS121" s="199"/>
      <c r="AT121" s="199"/>
      <c r="AU121" s="199"/>
      <c r="AV121" s="199"/>
      <c r="AW121" s="199"/>
      <c r="AX121" s="199"/>
      <c r="AY121" s="199"/>
      <c r="AZ121" s="199"/>
      <c r="BA121" s="199"/>
      <c r="BB121" s="199"/>
      <c r="BC121" s="199"/>
      <c r="BD121" s="199"/>
      <c r="BE121" s="199"/>
      <c r="BF121" s="199"/>
      <c r="BG121" s="199"/>
      <c r="BH121" s="199"/>
      <c r="BI121" s="199"/>
      <c r="BJ121" s="199"/>
      <c r="BK121" s="199"/>
      <c r="BL121" s="199"/>
      <c r="BM121" s="199"/>
      <c r="BN121" s="199"/>
      <c r="BO121" s="199"/>
      <c r="BP121" s="199"/>
      <c r="BQ121" s="199"/>
      <c r="BR121" s="199"/>
      <c r="BS121" s="199"/>
      <c r="BT121" s="199"/>
      <c r="BU121" s="199"/>
      <c r="BV121" s="199"/>
      <c r="BW121" s="199"/>
      <c r="BX121" s="199"/>
      <c r="BY121" s="199"/>
      <c r="BZ121" s="199"/>
      <c r="CA121" s="199"/>
      <c r="CB121" s="199"/>
      <c r="CC121" s="199"/>
      <c r="CD121" s="199"/>
      <c r="CE121" s="199"/>
      <c r="CF121" s="199"/>
      <c r="CG121" s="199"/>
      <c r="CH121" s="199"/>
      <c r="CI121" s="199"/>
      <c r="CJ121" s="199"/>
      <c r="CK121" s="199"/>
      <c r="CL121" s="199"/>
      <c r="CM121" s="199"/>
      <c r="CN121" s="199"/>
      <c r="CO121" s="199"/>
      <c r="CP121" s="199"/>
      <c r="CQ121" s="199"/>
      <c r="CR121" s="199"/>
      <c r="CS121" s="199"/>
    </row>
    <row r="122" spans="1:97" s="7" customFormat="1">
      <c r="A122" s="200"/>
      <c r="B122" s="199"/>
      <c r="C122" s="199"/>
      <c r="D122" s="199"/>
      <c r="E122" s="199"/>
      <c r="F122" s="199"/>
      <c r="G122" s="199"/>
      <c r="H122" s="199"/>
      <c r="I122" s="199"/>
      <c r="J122" s="199"/>
      <c r="K122" s="199"/>
      <c r="L122" s="199"/>
      <c r="M122" s="199"/>
      <c r="N122" s="199"/>
      <c r="O122" s="199"/>
      <c r="P122" s="199"/>
      <c r="Q122" s="199"/>
      <c r="R122" s="199"/>
      <c r="S122" s="199"/>
      <c r="T122" s="199"/>
      <c r="U122" s="199"/>
      <c r="V122" s="199"/>
      <c r="W122" s="199"/>
      <c r="X122" s="199"/>
      <c r="Y122" s="199"/>
      <c r="Z122" s="199"/>
      <c r="AA122" s="199"/>
      <c r="AB122" s="199"/>
      <c r="AC122" s="199"/>
      <c r="AD122" s="199"/>
      <c r="AE122" s="199"/>
      <c r="AF122" s="199"/>
      <c r="AG122" s="199"/>
      <c r="AH122" s="199"/>
      <c r="AI122" s="199"/>
      <c r="AJ122" s="199"/>
      <c r="AK122" s="199"/>
      <c r="AL122" s="199"/>
      <c r="AM122" s="199"/>
      <c r="AN122" s="199"/>
      <c r="AO122" s="199"/>
      <c r="AP122" s="199"/>
      <c r="AQ122" s="199"/>
      <c r="AR122" s="199"/>
      <c r="AS122" s="199"/>
      <c r="AT122" s="199"/>
      <c r="AU122" s="199"/>
      <c r="AV122" s="199"/>
      <c r="AW122" s="199"/>
      <c r="AX122" s="199"/>
      <c r="AY122" s="199"/>
      <c r="AZ122" s="199"/>
      <c r="BA122" s="199"/>
      <c r="BB122" s="199"/>
      <c r="BC122" s="199"/>
      <c r="BD122" s="199"/>
      <c r="BE122" s="199"/>
      <c r="BF122" s="199"/>
      <c r="BG122" s="199"/>
      <c r="BH122" s="199"/>
      <c r="BI122" s="199"/>
      <c r="BJ122" s="199"/>
      <c r="BK122" s="199"/>
      <c r="BL122" s="199"/>
      <c r="BM122" s="199"/>
      <c r="BN122" s="199"/>
      <c r="BO122" s="199"/>
      <c r="BP122" s="199"/>
      <c r="BQ122" s="199"/>
      <c r="BR122" s="199"/>
      <c r="BS122" s="199"/>
      <c r="BT122" s="199"/>
      <c r="BU122" s="199"/>
      <c r="BV122" s="199"/>
      <c r="BW122" s="199"/>
      <c r="BX122" s="199"/>
      <c r="BY122" s="199"/>
      <c r="BZ122" s="199"/>
      <c r="CA122" s="199"/>
      <c r="CB122" s="199"/>
      <c r="CC122" s="199"/>
      <c r="CD122" s="199"/>
      <c r="CE122" s="199"/>
      <c r="CF122" s="199"/>
      <c r="CG122" s="199"/>
      <c r="CH122" s="199"/>
      <c r="CI122" s="199"/>
      <c r="CJ122" s="199"/>
      <c r="CK122" s="199"/>
      <c r="CL122" s="199"/>
      <c r="CM122" s="199"/>
      <c r="CN122" s="199"/>
      <c r="CO122" s="199"/>
      <c r="CP122" s="199"/>
      <c r="CQ122" s="199"/>
      <c r="CR122" s="199"/>
      <c r="CS122" s="199"/>
    </row>
    <row r="123" spans="1:97" s="7" customFormat="1">
      <c r="A123" s="200"/>
      <c r="B123" s="199"/>
      <c r="C123" s="199"/>
      <c r="D123" s="199"/>
      <c r="E123" s="199"/>
      <c r="F123" s="199"/>
      <c r="G123" s="199"/>
      <c r="H123" s="199"/>
      <c r="I123" s="199"/>
      <c r="J123" s="199"/>
      <c r="K123" s="199"/>
      <c r="L123" s="199"/>
      <c r="M123" s="199"/>
      <c r="N123" s="199"/>
      <c r="O123" s="199"/>
      <c r="P123" s="199"/>
      <c r="Q123" s="199"/>
      <c r="R123" s="199"/>
      <c r="S123" s="199"/>
      <c r="T123" s="199"/>
      <c r="U123" s="199"/>
      <c r="V123" s="199"/>
      <c r="W123" s="199"/>
      <c r="X123" s="199"/>
      <c r="Y123" s="199"/>
      <c r="Z123" s="199"/>
      <c r="AA123" s="199"/>
      <c r="AB123" s="199"/>
      <c r="AC123" s="199"/>
      <c r="AD123" s="199"/>
      <c r="AE123" s="199"/>
      <c r="AF123" s="199"/>
      <c r="AG123" s="199"/>
      <c r="AH123" s="199"/>
      <c r="AI123" s="199"/>
      <c r="AJ123" s="199"/>
      <c r="AK123" s="199"/>
      <c r="AL123" s="199"/>
      <c r="AM123" s="199"/>
      <c r="AN123" s="199"/>
      <c r="AO123" s="199"/>
      <c r="AP123" s="199"/>
      <c r="AQ123" s="199"/>
      <c r="AR123" s="199"/>
      <c r="AS123" s="199"/>
      <c r="AT123" s="199"/>
      <c r="AU123" s="199"/>
      <c r="AV123" s="199"/>
      <c r="AW123" s="199"/>
      <c r="AX123" s="199"/>
      <c r="AY123" s="199"/>
      <c r="AZ123" s="199"/>
      <c r="BA123" s="199"/>
      <c r="BB123" s="199"/>
      <c r="BC123" s="199"/>
      <c r="BD123" s="199"/>
      <c r="BE123" s="199"/>
      <c r="BF123" s="199"/>
      <c r="BG123" s="199"/>
      <c r="BH123" s="199"/>
      <c r="BI123" s="199"/>
      <c r="BJ123" s="199"/>
      <c r="BK123" s="199"/>
      <c r="BL123" s="199"/>
      <c r="BM123" s="199"/>
      <c r="BN123" s="199"/>
      <c r="BO123" s="199"/>
      <c r="BP123" s="199"/>
      <c r="BQ123" s="199"/>
      <c r="BR123" s="199"/>
      <c r="BS123" s="199"/>
      <c r="BT123" s="199"/>
      <c r="BU123" s="199"/>
      <c r="BV123" s="199"/>
      <c r="BW123" s="199"/>
      <c r="BX123" s="199"/>
      <c r="BY123" s="199"/>
      <c r="BZ123" s="199"/>
      <c r="CA123" s="199"/>
      <c r="CB123" s="199"/>
      <c r="CC123" s="199"/>
      <c r="CD123" s="199"/>
      <c r="CE123" s="199"/>
      <c r="CF123" s="199"/>
      <c r="CG123" s="199"/>
      <c r="CH123" s="199"/>
      <c r="CI123" s="199"/>
      <c r="CJ123" s="199"/>
      <c r="CK123" s="199"/>
      <c r="CL123" s="199"/>
      <c r="CM123" s="199"/>
      <c r="CN123" s="199"/>
      <c r="CO123" s="199"/>
      <c r="CP123" s="199"/>
      <c r="CQ123" s="199"/>
      <c r="CR123" s="199"/>
      <c r="CS123" s="199"/>
    </row>
    <row r="124" spans="1:97" s="7" customFormat="1">
      <c r="A124" s="200"/>
      <c r="B124" s="199"/>
      <c r="C124" s="199"/>
      <c r="D124" s="199"/>
      <c r="E124" s="199"/>
      <c r="F124" s="199"/>
      <c r="G124" s="199"/>
      <c r="H124" s="199"/>
      <c r="I124" s="199"/>
      <c r="J124" s="199"/>
      <c r="K124" s="199"/>
      <c r="L124" s="199"/>
      <c r="M124" s="199"/>
      <c r="N124" s="199"/>
      <c r="O124" s="199"/>
      <c r="P124" s="199"/>
      <c r="Q124" s="199"/>
      <c r="R124" s="199"/>
      <c r="S124" s="199"/>
      <c r="T124" s="199"/>
      <c r="U124" s="199"/>
      <c r="V124" s="199"/>
      <c r="W124" s="199"/>
      <c r="X124" s="199"/>
      <c r="Y124" s="199"/>
      <c r="Z124" s="199"/>
      <c r="AA124" s="199"/>
      <c r="AB124" s="199"/>
      <c r="AC124" s="199"/>
      <c r="AD124" s="199"/>
      <c r="AE124" s="199"/>
      <c r="AF124" s="199"/>
      <c r="AG124" s="199"/>
      <c r="AH124" s="199"/>
      <c r="AI124" s="199"/>
      <c r="AJ124" s="199"/>
      <c r="AK124" s="199"/>
      <c r="AL124" s="199"/>
      <c r="AM124" s="199"/>
      <c r="AN124" s="199"/>
      <c r="AO124" s="199"/>
      <c r="AP124" s="199"/>
      <c r="AQ124" s="199"/>
      <c r="AR124" s="199"/>
      <c r="AS124" s="199"/>
      <c r="AT124" s="199"/>
      <c r="AU124" s="199"/>
      <c r="AV124" s="199"/>
      <c r="AW124" s="199"/>
      <c r="AX124" s="199"/>
      <c r="AY124" s="199"/>
      <c r="AZ124" s="199"/>
      <c r="BA124" s="199"/>
      <c r="BB124" s="199"/>
      <c r="BC124" s="199"/>
      <c r="BD124" s="199"/>
      <c r="BE124" s="199"/>
      <c r="BF124" s="199"/>
      <c r="BG124" s="199"/>
      <c r="BH124" s="199"/>
      <c r="BI124" s="199"/>
      <c r="BJ124" s="199"/>
      <c r="BK124" s="199"/>
      <c r="BL124" s="199"/>
      <c r="BM124" s="199"/>
      <c r="BN124" s="199"/>
      <c r="BO124" s="199"/>
      <c r="BP124" s="199"/>
      <c r="BQ124" s="199"/>
      <c r="BR124" s="199"/>
      <c r="BS124" s="199"/>
      <c r="BT124" s="199"/>
      <c r="BU124" s="199"/>
      <c r="BV124" s="199"/>
      <c r="BW124" s="199"/>
      <c r="BX124" s="199"/>
      <c r="BY124" s="199"/>
      <c r="BZ124" s="199"/>
      <c r="CA124" s="199"/>
      <c r="CB124" s="199"/>
      <c r="CC124" s="199"/>
      <c r="CD124" s="199"/>
      <c r="CE124" s="199"/>
      <c r="CF124" s="199"/>
      <c r="CG124" s="199"/>
      <c r="CH124" s="199"/>
      <c r="CI124" s="199"/>
      <c r="CJ124" s="199"/>
      <c r="CK124" s="199"/>
      <c r="CL124" s="199"/>
      <c r="CM124" s="199"/>
      <c r="CN124" s="199"/>
      <c r="CO124" s="199"/>
      <c r="CP124" s="199"/>
      <c r="CQ124" s="199"/>
      <c r="CR124" s="199"/>
      <c r="CS124" s="199"/>
    </row>
    <row r="125" spans="1:97" s="7" customFormat="1">
      <c r="A125" s="200"/>
      <c r="B125" s="199"/>
      <c r="C125" s="199"/>
      <c r="D125" s="199"/>
      <c r="E125" s="199"/>
      <c r="F125" s="199"/>
      <c r="G125" s="199"/>
      <c r="H125" s="199"/>
      <c r="I125" s="199"/>
      <c r="J125" s="199"/>
      <c r="K125" s="199"/>
      <c r="L125" s="199"/>
      <c r="M125" s="199"/>
      <c r="N125" s="199"/>
      <c r="O125" s="199"/>
      <c r="P125" s="199"/>
      <c r="Q125" s="199"/>
      <c r="R125" s="199"/>
      <c r="S125" s="199"/>
      <c r="T125" s="199"/>
      <c r="U125" s="199"/>
      <c r="V125" s="199"/>
      <c r="W125" s="199"/>
      <c r="X125" s="199"/>
      <c r="Y125" s="199"/>
      <c r="Z125" s="199"/>
      <c r="AA125" s="199"/>
      <c r="AB125" s="199"/>
      <c r="AC125" s="199"/>
      <c r="AD125" s="199"/>
      <c r="AE125" s="199"/>
      <c r="AF125" s="199"/>
      <c r="AG125" s="199"/>
      <c r="AH125" s="199"/>
      <c r="AI125" s="199"/>
      <c r="AJ125" s="199"/>
      <c r="AK125" s="199"/>
      <c r="AL125" s="199"/>
      <c r="AM125" s="199"/>
      <c r="AN125" s="199"/>
      <c r="AO125" s="199"/>
      <c r="AP125" s="199"/>
      <c r="AQ125" s="199"/>
      <c r="AR125" s="199"/>
      <c r="AS125" s="199"/>
      <c r="AT125" s="199"/>
      <c r="AU125" s="199"/>
      <c r="AV125" s="199"/>
      <c r="AW125" s="199"/>
      <c r="AX125" s="199"/>
      <c r="AY125" s="199"/>
      <c r="AZ125" s="199"/>
      <c r="BA125" s="199"/>
      <c r="BB125" s="199"/>
      <c r="BC125" s="199"/>
      <c r="BD125" s="199"/>
      <c r="BE125" s="199"/>
      <c r="BF125" s="199"/>
      <c r="BG125" s="199"/>
      <c r="BH125" s="199"/>
      <c r="BI125" s="199"/>
      <c r="BJ125" s="199"/>
      <c r="BK125" s="199"/>
      <c r="BL125" s="199"/>
      <c r="BM125" s="199"/>
      <c r="BN125" s="199"/>
      <c r="BO125" s="199"/>
      <c r="BP125" s="199"/>
      <c r="BQ125" s="199"/>
      <c r="BR125" s="199"/>
      <c r="BS125" s="199"/>
      <c r="BT125" s="199"/>
      <c r="BU125" s="199"/>
      <c r="BV125" s="199"/>
      <c r="BW125" s="199"/>
      <c r="BX125" s="199"/>
      <c r="BY125" s="199"/>
      <c r="BZ125" s="199"/>
      <c r="CA125" s="199"/>
      <c r="CB125" s="199"/>
      <c r="CC125" s="199"/>
      <c r="CD125" s="199"/>
      <c r="CE125" s="199"/>
      <c r="CF125" s="199"/>
      <c r="CG125" s="199"/>
      <c r="CH125" s="199"/>
      <c r="CI125" s="199"/>
      <c r="CJ125" s="199"/>
      <c r="CK125" s="199"/>
      <c r="CL125" s="199"/>
      <c r="CM125" s="199"/>
      <c r="CN125" s="199"/>
      <c r="CO125" s="199"/>
      <c r="CP125" s="199"/>
      <c r="CQ125" s="199"/>
      <c r="CR125" s="199"/>
      <c r="CS125" s="199"/>
    </row>
    <row r="126" spans="1:97" s="7" customFormat="1">
      <c r="A126" s="200"/>
      <c r="B126" s="199"/>
      <c r="C126" s="199"/>
      <c r="D126" s="199"/>
      <c r="E126" s="199"/>
      <c r="F126" s="199"/>
      <c r="G126" s="199"/>
      <c r="H126" s="199"/>
      <c r="I126" s="199"/>
      <c r="J126" s="199"/>
      <c r="K126" s="199"/>
      <c r="L126" s="199"/>
      <c r="M126" s="199"/>
      <c r="N126" s="199"/>
      <c r="O126" s="199"/>
      <c r="P126" s="199"/>
      <c r="Q126" s="199"/>
      <c r="R126" s="199"/>
      <c r="S126" s="199"/>
      <c r="T126" s="199"/>
      <c r="U126" s="199"/>
      <c r="V126" s="199"/>
      <c r="W126" s="199"/>
      <c r="X126" s="199"/>
      <c r="Y126" s="199"/>
      <c r="Z126" s="199"/>
      <c r="AA126" s="199"/>
      <c r="AB126" s="199"/>
      <c r="AC126" s="199"/>
      <c r="AD126" s="199"/>
      <c r="AE126" s="199"/>
      <c r="AF126" s="199"/>
      <c r="AG126" s="199"/>
      <c r="AH126" s="199"/>
      <c r="AI126" s="199"/>
      <c r="AJ126" s="199"/>
      <c r="AK126" s="199"/>
      <c r="AL126" s="199"/>
      <c r="AM126" s="199"/>
      <c r="AN126" s="199"/>
      <c r="AO126" s="199"/>
      <c r="AP126" s="199"/>
      <c r="AQ126" s="199"/>
      <c r="AR126" s="199"/>
      <c r="AS126" s="199"/>
      <c r="AT126" s="199"/>
      <c r="AU126" s="199"/>
      <c r="AV126" s="199"/>
      <c r="AW126" s="199"/>
      <c r="AX126" s="199"/>
      <c r="AY126" s="199"/>
      <c r="AZ126" s="199"/>
      <c r="BA126" s="199"/>
      <c r="BB126" s="199"/>
      <c r="BC126" s="199"/>
      <c r="BD126" s="199"/>
      <c r="BE126" s="199"/>
      <c r="BF126" s="199"/>
      <c r="BG126" s="199"/>
      <c r="BH126" s="199"/>
      <c r="BI126" s="199"/>
      <c r="BJ126" s="199"/>
      <c r="BK126" s="199"/>
      <c r="BL126" s="199"/>
      <c r="BM126" s="199"/>
      <c r="BN126" s="199"/>
      <c r="BO126" s="199"/>
      <c r="BP126" s="199"/>
      <c r="BQ126" s="199"/>
      <c r="BR126" s="199"/>
      <c r="BS126" s="199"/>
      <c r="BT126" s="199"/>
      <c r="BU126" s="199"/>
      <c r="BV126" s="199"/>
      <c r="BW126" s="199"/>
      <c r="BX126" s="199"/>
      <c r="BY126" s="199"/>
      <c r="BZ126" s="199"/>
      <c r="CA126" s="199"/>
      <c r="CB126" s="199"/>
      <c r="CC126" s="199"/>
      <c r="CD126" s="199"/>
      <c r="CE126" s="199"/>
      <c r="CF126" s="199"/>
      <c r="CG126" s="199"/>
      <c r="CH126" s="199"/>
      <c r="CI126" s="199"/>
      <c r="CJ126" s="199"/>
      <c r="CK126" s="199"/>
      <c r="CL126" s="199"/>
      <c r="CM126" s="199"/>
      <c r="CN126" s="199"/>
      <c r="CO126" s="199"/>
      <c r="CP126" s="199"/>
      <c r="CQ126" s="199"/>
      <c r="CR126" s="199"/>
      <c r="CS126" s="199"/>
    </row>
    <row r="127" spans="1:97" s="7" customFormat="1">
      <c r="A127" s="200"/>
      <c r="B127" s="199"/>
      <c r="C127" s="199"/>
      <c r="D127" s="199"/>
      <c r="E127" s="199"/>
      <c r="F127" s="199"/>
      <c r="G127" s="199"/>
      <c r="H127" s="199"/>
      <c r="I127" s="199"/>
      <c r="J127" s="199"/>
      <c r="K127" s="199"/>
      <c r="L127" s="199"/>
      <c r="M127" s="199"/>
      <c r="N127" s="199"/>
      <c r="O127" s="199"/>
      <c r="P127" s="199"/>
      <c r="Q127" s="199"/>
      <c r="R127" s="199"/>
      <c r="S127" s="199"/>
      <c r="T127" s="199"/>
      <c r="U127" s="199"/>
      <c r="V127" s="199"/>
      <c r="W127" s="199"/>
      <c r="X127" s="199"/>
      <c r="Y127" s="199"/>
      <c r="Z127" s="199"/>
      <c r="AA127" s="199"/>
      <c r="AB127" s="199"/>
      <c r="AC127" s="199"/>
      <c r="AD127" s="199"/>
      <c r="AE127" s="199"/>
      <c r="AF127" s="199"/>
      <c r="AG127" s="199"/>
      <c r="AH127" s="199"/>
      <c r="AI127" s="199"/>
      <c r="AJ127" s="199"/>
      <c r="AK127" s="199"/>
      <c r="AL127" s="199"/>
      <c r="AM127" s="199"/>
      <c r="AN127" s="199"/>
      <c r="AO127" s="199"/>
      <c r="AP127" s="199"/>
      <c r="AQ127" s="199"/>
      <c r="AR127" s="199"/>
      <c r="AS127" s="199"/>
      <c r="AT127" s="199"/>
      <c r="AU127" s="199"/>
      <c r="AV127" s="199"/>
      <c r="AW127" s="199"/>
      <c r="AX127" s="199"/>
      <c r="AY127" s="199"/>
      <c r="AZ127" s="199"/>
      <c r="BA127" s="199"/>
      <c r="BB127" s="199"/>
      <c r="BC127" s="199"/>
      <c r="BD127" s="199"/>
      <c r="BE127" s="199"/>
      <c r="BF127" s="199"/>
      <c r="BG127" s="199"/>
      <c r="BH127" s="199"/>
      <c r="BI127" s="199"/>
      <c r="BJ127" s="199"/>
      <c r="BK127" s="199"/>
      <c r="BL127" s="199"/>
      <c r="BM127" s="199"/>
      <c r="BN127" s="199"/>
      <c r="BO127" s="199"/>
      <c r="BP127" s="199"/>
      <c r="BQ127" s="199"/>
      <c r="BR127" s="199"/>
      <c r="BS127" s="199"/>
      <c r="BT127" s="199"/>
      <c r="BU127" s="199"/>
      <c r="BV127" s="199"/>
      <c r="BW127" s="199"/>
      <c r="BX127" s="199"/>
      <c r="BY127" s="199"/>
      <c r="BZ127" s="199"/>
      <c r="CA127" s="199"/>
      <c r="CB127" s="199"/>
      <c r="CC127" s="199"/>
      <c r="CD127" s="199"/>
      <c r="CE127" s="199"/>
      <c r="CF127" s="199"/>
      <c r="CG127" s="199"/>
      <c r="CH127" s="199"/>
      <c r="CI127" s="199"/>
      <c r="CJ127" s="199"/>
      <c r="CK127" s="199"/>
      <c r="CL127" s="199"/>
      <c r="CM127" s="199"/>
      <c r="CN127" s="199"/>
      <c r="CO127" s="199"/>
      <c r="CP127" s="199"/>
      <c r="CQ127" s="199"/>
      <c r="CR127" s="199"/>
      <c r="CS127" s="199"/>
    </row>
    <row r="128" spans="1:97" s="7" customFormat="1">
      <c r="A128" s="200"/>
      <c r="B128" s="199"/>
      <c r="C128" s="199"/>
      <c r="D128" s="199"/>
      <c r="E128" s="199"/>
      <c r="F128" s="199"/>
      <c r="G128" s="199"/>
      <c r="H128" s="199"/>
      <c r="I128" s="199"/>
      <c r="J128" s="199"/>
      <c r="K128" s="199"/>
      <c r="L128" s="199"/>
      <c r="M128" s="199"/>
      <c r="N128" s="199"/>
      <c r="O128" s="199"/>
      <c r="P128" s="199"/>
      <c r="Q128" s="199"/>
      <c r="R128" s="199"/>
      <c r="S128" s="199"/>
      <c r="T128" s="199"/>
      <c r="U128" s="199"/>
      <c r="V128" s="199"/>
      <c r="W128" s="199"/>
      <c r="X128" s="199"/>
      <c r="Y128" s="199"/>
      <c r="Z128" s="199"/>
      <c r="AA128" s="199"/>
      <c r="AB128" s="199"/>
      <c r="AC128" s="199"/>
      <c r="AD128" s="199"/>
      <c r="AE128" s="199"/>
      <c r="AF128" s="199"/>
      <c r="AG128" s="199"/>
      <c r="AH128" s="199"/>
      <c r="AI128" s="199"/>
      <c r="AJ128" s="199"/>
      <c r="AK128" s="199"/>
      <c r="AL128" s="199"/>
      <c r="AM128" s="199"/>
      <c r="AN128" s="199"/>
      <c r="AO128" s="199"/>
      <c r="AP128" s="199"/>
      <c r="AQ128" s="199"/>
      <c r="AR128" s="199"/>
      <c r="AS128" s="199"/>
      <c r="AT128" s="199"/>
      <c r="AU128" s="199"/>
      <c r="AV128" s="199"/>
      <c r="AW128" s="199"/>
      <c r="AX128" s="199"/>
      <c r="AY128" s="199"/>
      <c r="AZ128" s="199"/>
      <c r="BA128" s="199"/>
      <c r="BB128" s="199"/>
      <c r="BC128" s="199"/>
      <c r="BD128" s="199"/>
      <c r="BE128" s="199"/>
      <c r="BF128" s="199"/>
      <c r="BG128" s="199"/>
      <c r="BH128" s="199"/>
      <c r="BI128" s="199"/>
      <c r="BJ128" s="199"/>
      <c r="BK128" s="199"/>
      <c r="BL128" s="199"/>
      <c r="BM128" s="199"/>
      <c r="BN128" s="199"/>
      <c r="BO128" s="199"/>
      <c r="BP128" s="199"/>
      <c r="BQ128" s="199"/>
      <c r="BR128" s="199"/>
      <c r="BS128" s="199"/>
      <c r="BT128" s="199"/>
      <c r="BU128" s="199"/>
      <c r="BV128" s="199"/>
      <c r="BW128" s="199"/>
      <c r="BX128" s="199"/>
      <c r="BY128" s="199"/>
      <c r="BZ128" s="199"/>
      <c r="CA128" s="199"/>
      <c r="CB128" s="199"/>
      <c r="CC128" s="199"/>
      <c r="CD128" s="199"/>
      <c r="CE128" s="199"/>
      <c r="CF128" s="199"/>
      <c r="CG128" s="199"/>
      <c r="CH128" s="199"/>
      <c r="CI128" s="199"/>
      <c r="CJ128" s="199"/>
      <c r="CK128" s="199"/>
      <c r="CL128" s="199"/>
      <c r="CM128" s="199"/>
      <c r="CN128" s="199"/>
      <c r="CO128" s="199"/>
      <c r="CP128" s="199"/>
      <c r="CQ128" s="199"/>
      <c r="CR128" s="199"/>
      <c r="CS128" s="199"/>
    </row>
    <row r="129" spans="1:97" s="7" customFormat="1">
      <c r="A129" s="200"/>
      <c r="B129" s="199"/>
      <c r="C129" s="199"/>
      <c r="D129" s="199"/>
      <c r="E129" s="199"/>
      <c r="F129" s="199"/>
      <c r="G129" s="199"/>
      <c r="H129" s="199"/>
      <c r="I129" s="199"/>
      <c r="J129" s="199"/>
      <c r="K129" s="199"/>
      <c r="L129" s="199"/>
      <c r="M129" s="199"/>
      <c r="N129" s="199"/>
      <c r="O129" s="199"/>
      <c r="P129" s="199"/>
      <c r="Q129" s="199"/>
      <c r="R129" s="199"/>
      <c r="S129" s="199"/>
      <c r="T129" s="199"/>
      <c r="U129" s="199"/>
      <c r="V129" s="199"/>
      <c r="W129" s="199"/>
      <c r="X129" s="199"/>
      <c r="Y129" s="199"/>
      <c r="Z129" s="199"/>
      <c r="AA129" s="199"/>
      <c r="AB129" s="199"/>
      <c r="AC129" s="199"/>
      <c r="AD129" s="199"/>
      <c r="AE129" s="199"/>
      <c r="AF129" s="199"/>
      <c r="AG129" s="199"/>
      <c r="AH129" s="199"/>
      <c r="AI129" s="199"/>
      <c r="AJ129" s="199"/>
      <c r="AK129" s="199"/>
      <c r="AL129" s="199"/>
      <c r="AM129" s="199"/>
      <c r="AN129" s="199"/>
      <c r="AO129" s="199"/>
      <c r="AP129" s="199"/>
      <c r="AQ129" s="199"/>
      <c r="AR129" s="199"/>
      <c r="AS129" s="199"/>
      <c r="AT129" s="199"/>
      <c r="AU129" s="199"/>
      <c r="AV129" s="199"/>
      <c r="AW129" s="199"/>
      <c r="AX129" s="199"/>
      <c r="AY129" s="199"/>
      <c r="AZ129" s="199"/>
      <c r="BA129" s="199"/>
      <c r="BB129" s="199"/>
      <c r="BC129" s="199"/>
      <c r="BD129" s="199"/>
      <c r="BE129" s="199"/>
      <c r="BF129" s="199"/>
      <c r="BG129" s="199"/>
      <c r="BH129" s="199"/>
      <c r="BI129" s="199"/>
      <c r="BJ129" s="199"/>
      <c r="BK129" s="199"/>
      <c r="BL129" s="199"/>
      <c r="BM129" s="199"/>
      <c r="BN129" s="199"/>
      <c r="BO129" s="199"/>
      <c r="BP129" s="199"/>
      <c r="BQ129" s="199"/>
      <c r="BR129" s="199"/>
      <c r="BS129" s="199"/>
      <c r="BT129" s="199"/>
      <c r="BU129" s="199"/>
      <c r="BV129" s="199"/>
      <c r="BW129" s="199"/>
      <c r="BX129" s="199"/>
      <c r="BY129" s="199"/>
      <c r="BZ129" s="199"/>
      <c r="CA129" s="199"/>
      <c r="CB129" s="199"/>
      <c r="CC129" s="199"/>
      <c r="CD129" s="199"/>
      <c r="CE129" s="199"/>
      <c r="CF129" s="199"/>
      <c r="CG129" s="199"/>
      <c r="CH129" s="199"/>
      <c r="CI129" s="199"/>
      <c r="CJ129" s="199"/>
      <c r="CK129" s="199"/>
      <c r="CL129" s="199"/>
      <c r="CM129" s="199"/>
      <c r="CN129" s="199"/>
      <c r="CO129" s="199"/>
      <c r="CP129" s="199"/>
      <c r="CQ129" s="199"/>
      <c r="CR129" s="199"/>
      <c r="CS129" s="199"/>
    </row>
    <row r="130" spans="1:97" s="7" customFormat="1">
      <c r="A130" s="200"/>
      <c r="B130" s="199"/>
      <c r="C130" s="199"/>
      <c r="D130" s="199"/>
      <c r="E130" s="199"/>
      <c r="F130" s="199"/>
      <c r="G130" s="199"/>
      <c r="H130" s="199"/>
      <c r="I130" s="199"/>
      <c r="J130" s="199"/>
      <c r="K130" s="199"/>
      <c r="L130" s="199"/>
      <c r="M130" s="199"/>
      <c r="N130" s="199"/>
      <c r="O130" s="199"/>
      <c r="P130" s="199"/>
      <c r="Q130" s="199"/>
      <c r="R130" s="199"/>
      <c r="S130" s="199"/>
      <c r="T130" s="199"/>
      <c r="U130" s="199"/>
      <c r="V130" s="199"/>
      <c r="W130" s="199"/>
      <c r="X130" s="199"/>
      <c r="Y130" s="199"/>
      <c r="Z130" s="199"/>
      <c r="AA130" s="199"/>
      <c r="AB130" s="199"/>
      <c r="AC130" s="199"/>
      <c r="AD130" s="199"/>
      <c r="AE130" s="199"/>
      <c r="AF130" s="199"/>
      <c r="AG130" s="199"/>
      <c r="AH130" s="199"/>
      <c r="AI130" s="199"/>
      <c r="AJ130" s="199"/>
      <c r="AK130" s="199"/>
      <c r="AL130" s="199"/>
      <c r="AM130" s="199"/>
      <c r="AN130" s="199"/>
      <c r="AO130" s="199"/>
      <c r="AP130" s="199"/>
      <c r="AQ130" s="199"/>
      <c r="AR130" s="199"/>
      <c r="AS130" s="199"/>
      <c r="AT130" s="199"/>
      <c r="AU130" s="199"/>
      <c r="AV130" s="199"/>
      <c r="AW130" s="199"/>
      <c r="AX130" s="199"/>
      <c r="AY130" s="199"/>
      <c r="AZ130" s="199"/>
      <c r="BA130" s="199"/>
      <c r="BB130" s="199"/>
      <c r="BC130" s="199"/>
      <c r="BD130" s="199"/>
      <c r="BE130" s="199"/>
      <c r="BF130" s="199"/>
      <c r="BG130" s="199"/>
      <c r="BH130" s="199"/>
      <c r="BI130" s="199"/>
      <c r="BJ130" s="199"/>
      <c r="BK130" s="199"/>
      <c r="BL130" s="199"/>
      <c r="BM130" s="199"/>
      <c r="BN130" s="199"/>
      <c r="BO130" s="199"/>
      <c r="BP130" s="199"/>
      <c r="BQ130" s="199"/>
      <c r="BR130" s="199"/>
      <c r="BS130" s="199"/>
      <c r="BT130" s="199"/>
      <c r="BU130" s="199"/>
      <c r="BV130" s="199"/>
      <c r="BW130" s="199"/>
      <c r="BX130" s="199"/>
      <c r="BY130" s="199"/>
      <c r="BZ130" s="199"/>
      <c r="CA130" s="199"/>
      <c r="CB130" s="199"/>
      <c r="CC130" s="199"/>
      <c r="CD130" s="199"/>
      <c r="CE130" s="199"/>
      <c r="CF130" s="199"/>
      <c r="CG130" s="199"/>
      <c r="CH130" s="199"/>
      <c r="CI130" s="199"/>
      <c r="CJ130" s="199"/>
      <c r="CK130" s="199"/>
      <c r="CL130" s="199"/>
      <c r="CM130" s="199"/>
      <c r="CN130" s="199"/>
      <c r="CO130" s="199"/>
      <c r="CP130" s="199"/>
      <c r="CQ130" s="199"/>
      <c r="CR130" s="199"/>
      <c r="CS130" s="199"/>
    </row>
    <row r="131" spans="1:97" s="7" customFormat="1">
      <c r="A131" s="200"/>
      <c r="B131" s="199"/>
      <c r="C131" s="199"/>
      <c r="D131" s="199"/>
      <c r="E131" s="199"/>
      <c r="F131" s="199"/>
      <c r="G131" s="199"/>
      <c r="H131" s="199"/>
      <c r="I131" s="199"/>
      <c r="J131" s="199"/>
      <c r="K131" s="199"/>
      <c r="L131" s="199"/>
      <c r="M131" s="199"/>
      <c r="N131" s="199"/>
      <c r="O131" s="199"/>
      <c r="P131" s="199"/>
      <c r="Q131" s="199"/>
      <c r="R131" s="199"/>
      <c r="S131" s="199"/>
      <c r="T131" s="199"/>
      <c r="U131" s="199"/>
      <c r="V131" s="199"/>
      <c r="W131" s="199"/>
      <c r="X131" s="199"/>
      <c r="Y131" s="199"/>
      <c r="Z131" s="199"/>
      <c r="AA131" s="199"/>
      <c r="AB131" s="199"/>
      <c r="AC131" s="199"/>
      <c r="AD131" s="199"/>
      <c r="AE131" s="199"/>
      <c r="AF131" s="199"/>
      <c r="AG131" s="199"/>
      <c r="AH131" s="199"/>
      <c r="AI131" s="199"/>
      <c r="AJ131" s="199"/>
      <c r="AK131" s="199"/>
      <c r="AL131" s="199"/>
      <c r="AM131" s="199"/>
      <c r="AN131" s="199"/>
      <c r="AO131" s="199"/>
      <c r="AP131" s="199"/>
      <c r="AQ131" s="199"/>
      <c r="AR131" s="199"/>
      <c r="AS131" s="199"/>
      <c r="AT131" s="199"/>
      <c r="AU131" s="199"/>
      <c r="AV131" s="199"/>
      <c r="AW131" s="199"/>
      <c r="AX131" s="199"/>
      <c r="AY131" s="199"/>
      <c r="AZ131" s="199"/>
      <c r="BA131" s="199"/>
      <c r="BB131" s="199"/>
      <c r="BC131" s="199"/>
      <c r="BD131" s="199"/>
      <c r="BE131" s="199"/>
      <c r="BF131" s="199"/>
      <c r="BG131" s="199"/>
      <c r="BH131" s="199"/>
      <c r="BI131" s="199"/>
      <c r="BJ131" s="199"/>
      <c r="BK131" s="199"/>
      <c r="BL131" s="199"/>
      <c r="BM131" s="199"/>
      <c r="BN131" s="199"/>
      <c r="BO131" s="199"/>
      <c r="BP131" s="199"/>
      <c r="BQ131" s="199"/>
      <c r="BR131" s="199"/>
      <c r="BS131" s="199"/>
      <c r="BT131" s="199"/>
      <c r="BU131" s="199"/>
      <c r="BV131" s="199"/>
      <c r="BW131" s="199"/>
      <c r="BX131" s="199"/>
      <c r="BY131" s="199"/>
      <c r="BZ131" s="199"/>
      <c r="CA131" s="199"/>
      <c r="CB131" s="199"/>
      <c r="CC131" s="199"/>
      <c r="CD131" s="199"/>
      <c r="CE131" s="199"/>
      <c r="CF131" s="199"/>
      <c r="CG131" s="199"/>
      <c r="CH131" s="199"/>
      <c r="CI131" s="199"/>
      <c r="CJ131" s="199"/>
      <c r="CK131" s="199"/>
      <c r="CL131" s="199"/>
      <c r="CM131" s="199"/>
      <c r="CN131" s="199"/>
      <c r="CO131" s="199"/>
      <c r="CP131" s="199"/>
      <c r="CQ131" s="199"/>
      <c r="CR131" s="199"/>
      <c r="CS131" s="199"/>
    </row>
    <row r="132" spans="1:97" s="7" customFormat="1">
      <c r="A132" s="200"/>
      <c r="B132" s="199"/>
      <c r="C132" s="199"/>
      <c r="D132" s="199"/>
      <c r="E132" s="199"/>
      <c r="F132" s="199"/>
      <c r="G132" s="199"/>
      <c r="H132" s="199"/>
      <c r="I132" s="199"/>
      <c r="J132" s="199"/>
      <c r="K132" s="199"/>
      <c r="L132" s="199"/>
      <c r="M132" s="199"/>
      <c r="N132" s="199"/>
      <c r="O132" s="199"/>
      <c r="P132" s="199"/>
      <c r="Q132" s="199"/>
      <c r="R132" s="199"/>
      <c r="S132" s="199"/>
      <c r="T132" s="199"/>
      <c r="U132" s="199"/>
      <c r="V132" s="199"/>
      <c r="W132" s="199"/>
      <c r="X132" s="199"/>
      <c r="Y132" s="199"/>
      <c r="Z132" s="199"/>
      <c r="AA132" s="199"/>
      <c r="AB132" s="199"/>
      <c r="AC132" s="199"/>
      <c r="AD132" s="199"/>
      <c r="AE132" s="199"/>
      <c r="AF132" s="199"/>
      <c r="AG132" s="199"/>
      <c r="AH132" s="199"/>
      <c r="AI132" s="199"/>
      <c r="AJ132" s="199"/>
      <c r="AK132" s="199"/>
      <c r="AL132" s="199"/>
      <c r="AM132" s="199"/>
      <c r="AN132" s="199"/>
      <c r="AO132" s="199"/>
      <c r="AP132" s="199"/>
      <c r="AQ132" s="199"/>
      <c r="AR132" s="199"/>
      <c r="AS132" s="199"/>
      <c r="AT132" s="199"/>
      <c r="AU132" s="199"/>
      <c r="AV132" s="199"/>
      <c r="AW132" s="199"/>
      <c r="AX132" s="199"/>
      <c r="AY132" s="199"/>
      <c r="AZ132" s="199"/>
      <c r="BA132" s="199"/>
      <c r="BB132" s="199"/>
      <c r="BC132" s="199"/>
      <c r="BD132" s="199"/>
      <c r="BE132" s="199"/>
      <c r="BF132" s="199"/>
      <c r="BG132" s="199"/>
      <c r="BH132" s="199"/>
      <c r="BI132" s="199"/>
      <c r="BJ132" s="199"/>
      <c r="BK132" s="199"/>
      <c r="BL132" s="199"/>
      <c r="BM132" s="199"/>
      <c r="BN132" s="199"/>
      <c r="BO132" s="199"/>
      <c r="BP132" s="199"/>
      <c r="BQ132" s="199"/>
      <c r="BR132" s="199"/>
      <c r="BS132" s="199"/>
      <c r="BT132" s="199"/>
      <c r="BU132" s="199"/>
      <c r="BV132" s="199"/>
      <c r="BW132" s="199"/>
      <c r="BX132" s="199"/>
      <c r="BY132" s="199"/>
      <c r="BZ132" s="199"/>
      <c r="CA132" s="199"/>
      <c r="CB132" s="199"/>
      <c r="CC132" s="199"/>
      <c r="CD132" s="199"/>
      <c r="CE132" s="199"/>
      <c r="CF132" s="199"/>
      <c r="CG132" s="199"/>
      <c r="CH132" s="199"/>
      <c r="CI132" s="199"/>
      <c r="CJ132" s="199"/>
      <c r="CK132" s="199"/>
      <c r="CL132" s="199"/>
      <c r="CM132" s="199"/>
      <c r="CN132" s="199"/>
      <c r="CO132" s="199"/>
      <c r="CP132" s="199"/>
      <c r="CQ132" s="199"/>
      <c r="CR132" s="199"/>
      <c r="CS132" s="199"/>
    </row>
    <row r="133" spans="1:97" s="7" customFormat="1">
      <c r="A133" s="62"/>
      <c r="B133" s="63"/>
      <c r="C133" s="63"/>
      <c r="D133" s="63"/>
      <c r="E133" s="63"/>
      <c r="F133" s="63"/>
      <c r="G133" s="63"/>
      <c r="H133" s="63"/>
      <c r="I133" s="63" t="s">
        <v>76</v>
      </c>
      <c r="J133" s="63"/>
      <c r="K133" s="63"/>
      <c r="L133" s="63"/>
      <c r="M133" s="63"/>
      <c r="N133" s="63"/>
      <c r="O133" s="63"/>
      <c r="P133" s="63"/>
      <c r="Q133" s="63"/>
      <c r="R133" s="63"/>
      <c r="S133" s="63"/>
      <c r="T133" s="63"/>
      <c r="U133" s="63"/>
      <c r="V133" s="63"/>
      <c r="W133" s="63"/>
      <c r="X133" s="63"/>
      <c r="Y133" s="63"/>
      <c r="Z133" s="63"/>
      <c r="AA133" s="63"/>
      <c r="AB133" s="63"/>
      <c r="AC133" s="63"/>
      <c r="AD133" s="63"/>
      <c r="AE133" s="63"/>
      <c r="AF133" s="63"/>
      <c r="AG133" s="63"/>
      <c r="AH133" s="63"/>
      <c r="AI133" s="63"/>
      <c r="AJ133" s="63"/>
      <c r="AK133" s="63"/>
      <c r="AL133" s="63"/>
      <c r="AM133" s="63"/>
      <c r="AN133" s="63"/>
      <c r="AO133" s="63"/>
      <c r="AP133" s="63"/>
      <c r="AQ133" s="63"/>
      <c r="AR133" s="63"/>
      <c r="AS133" s="63"/>
      <c r="AT133" s="63"/>
      <c r="AU133" s="63"/>
      <c r="AV133" s="63"/>
      <c r="AW133" s="63"/>
      <c r="AX133" s="63"/>
      <c r="AY133" s="63"/>
      <c r="AZ133" s="63"/>
      <c r="BA133" s="63"/>
      <c r="BB133" s="63"/>
      <c r="BC133" s="63"/>
      <c r="BD133" s="63"/>
      <c r="BE133" s="63"/>
      <c r="BF133" s="63"/>
      <c r="BG133" s="63"/>
      <c r="BH133" s="63"/>
      <c r="BI133" s="63"/>
      <c r="BJ133" s="63"/>
      <c r="BK133" s="63"/>
      <c r="BL133" s="63"/>
      <c r="BM133" s="63"/>
      <c r="BN133" s="63"/>
      <c r="BO133" s="63"/>
      <c r="BP133" s="63"/>
      <c r="BQ133" s="63"/>
      <c r="BR133" s="63"/>
      <c r="BS133" s="63"/>
      <c r="BT133" s="63"/>
      <c r="BU133" s="63"/>
      <c r="BV133" s="63"/>
      <c r="BW133" s="63"/>
      <c r="BX133" s="63"/>
      <c r="BY133" s="63"/>
      <c r="BZ133" s="63"/>
      <c r="CA133" s="63"/>
      <c r="CB133" s="63"/>
      <c r="CC133" s="63"/>
      <c r="CD133" s="63"/>
      <c r="CE133" s="63"/>
      <c r="CF133" s="63"/>
      <c r="CG133" s="63"/>
      <c r="CH133" s="63"/>
      <c r="CI133" s="63"/>
      <c r="CJ133" s="63"/>
      <c r="CK133" s="63"/>
      <c r="CL133" s="63"/>
      <c r="CM133" s="63"/>
      <c r="CN133" s="63"/>
      <c r="CO133" s="63"/>
      <c r="CP133" s="63"/>
      <c r="CQ133" s="63"/>
      <c r="CR133" s="63"/>
      <c r="CS133" s="63"/>
    </row>
    <row r="134" spans="1:97" s="7" customFormat="1">
      <c r="A134" s="51" t="s">
        <v>6</v>
      </c>
      <c r="U134" s="29"/>
      <c r="X134" s="29"/>
      <c r="AY134" s="30"/>
      <c r="AZ134" s="30"/>
    </row>
    <row r="135" spans="1:97" s="7" customFormat="1" ht="12.75" customHeight="1">
      <c r="A135" s="192" t="s">
        <v>27</v>
      </c>
      <c r="B135" s="192"/>
      <c r="C135" s="192"/>
      <c r="D135" s="192"/>
      <c r="E135" s="192"/>
      <c r="F135" s="192"/>
      <c r="G135" s="192"/>
      <c r="H135" s="192"/>
      <c r="I135" s="192"/>
      <c r="J135" s="51"/>
      <c r="AF135" s="30"/>
      <c r="AY135" s="31"/>
      <c r="AZ135" s="31"/>
      <c r="BN135" s="32"/>
      <c r="BO135" s="32"/>
    </row>
    <row r="136" spans="1:97" s="7" customFormat="1">
      <c r="A136" s="44" t="s">
        <v>185</v>
      </c>
      <c r="C136" s="41"/>
      <c r="D136" s="41"/>
      <c r="F136" s="41"/>
      <c r="G136" s="41"/>
      <c r="I136" s="41"/>
      <c r="J136" s="41"/>
      <c r="L136" s="41"/>
      <c r="M136" s="41"/>
      <c r="O136" s="41"/>
      <c r="P136" s="41"/>
      <c r="Q136" s="43"/>
      <c r="R136" s="41"/>
      <c r="S136" s="41"/>
      <c r="U136" s="41"/>
      <c r="V136" s="41"/>
      <c r="X136" s="41"/>
      <c r="Y136" s="41"/>
      <c r="Z136" s="45"/>
      <c r="AA136" s="46"/>
      <c r="AB136" s="45"/>
      <c r="AC136" s="46"/>
      <c r="AD136" s="47"/>
      <c r="AE136" s="46"/>
      <c r="AF136" s="45"/>
      <c r="AG136" s="46"/>
      <c r="AH136" s="45"/>
      <c r="AI136" s="46"/>
      <c r="AJ136" s="47"/>
      <c r="AK136" s="46"/>
    </row>
    <row r="137" spans="1:97" s="7" customFormat="1">
      <c r="A137" s="51"/>
      <c r="B137" s="51"/>
      <c r="C137" s="51"/>
      <c r="D137" s="51"/>
      <c r="E137" s="51"/>
      <c r="F137" s="51"/>
      <c r="G137" s="51"/>
      <c r="AF137" s="31"/>
      <c r="AO137" s="7" t="s">
        <v>76</v>
      </c>
      <c r="AY137" s="31"/>
      <c r="AZ137" s="31"/>
    </row>
    <row r="138" spans="1:97" s="7" customFormat="1">
      <c r="A138" s="49" t="s">
        <v>28</v>
      </c>
      <c r="B138" s="49"/>
      <c r="C138" s="49"/>
      <c r="D138" s="49"/>
      <c r="E138" s="49"/>
      <c r="F138" s="49"/>
      <c r="G138" s="49"/>
      <c r="AF138" s="31"/>
    </row>
    <row r="139" spans="1:97" s="7" customFormat="1">
      <c r="A139" s="59" t="s">
        <v>245</v>
      </c>
      <c r="B139" s="59"/>
      <c r="C139" s="59"/>
      <c r="D139" s="59"/>
      <c r="E139" s="59"/>
      <c r="F139" s="59"/>
      <c r="G139" s="58"/>
    </row>
    <row r="140" spans="1:97" s="7" customFormat="1" ht="12.75" customHeight="1">
      <c r="A140" s="134" t="s">
        <v>396</v>
      </c>
      <c r="B140" s="134"/>
      <c r="C140" s="134"/>
      <c r="D140" s="134"/>
      <c r="E140" s="134"/>
      <c r="F140" s="134"/>
      <c r="G140" s="134"/>
      <c r="H140" s="134"/>
      <c r="I140" s="134"/>
      <c r="J140" s="134"/>
      <c r="K140" s="134"/>
      <c r="L140" s="134"/>
    </row>
    <row r="141" spans="1:97" s="7" customFormat="1">
      <c r="A141" s="180" t="s">
        <v>117</v>
      </c>
      <c r="B141" s="180"/>
      <c r="C141" s="180"/>
      <c r="D141" s="180"/>
      <c r="E141" s="180"/>
      <c r="F141" s="180"/>
      <c r="G141" s="48"/>
    </row>
    <row r="142" spans="1:97" s="7" customFormat="1" ht="28.5" customHeight="1">
      <c r="A142" s="180" t="s">
        <v>244</v>
      </c>
      <c r="B142" s="180"/>
      <c r="C142" s="180"/>
      <c r="D142" s="180"/>
      <c r="E142" s="180"/>
      <c r="F142" s="180"/>
      <c r="G142" s="180"/>
      <c r="H142" s="180"/>
      <c r="I142" s="180"/>
    </row>
    <row r="143" spans="1:97" ht="28.5" customHeight="1">
      <c r="A143" s="134" t="s">
        <v>118</v>
      </c>
      <c r="B143" s="134"/>
      <c r="C143" s="134"/>
      <c r="D143" s="134"/>
      <c r="E143" s="134"/>
      <c r="F143" s="134"/>
      <c r="G143" s="134"/>
      <c r="H143" s="134"/>
      <c r="I143" s="134"/>
    </row>
    <row r="144" spans="1:97" ht="28.5" customHeight="1">
      <c r="A144" s="134" t="s">
        <v>119</v>
      </c>
      <c r="B144" s="134"/>
      <c r="C144" s="134"/>
      <c r="D144" s="134"/>
      <c r="E144" s="134"/>
      <c r="F144" s="134"/>
      <c r="G144" s="134"/>
      <c r="H144" s="134"/>
      <c r="I144" s="134"/>
    </row>
    <row r="145" spans="1:9" ht="28.5" customHeight="1">
      <c r="A145" s="134" t="s">
        <v>120</v>
      </c>
      <c r="B145" s="134"/>
      <c r="C145" s="134"/>
      <c r="D145" s="134"/>
      <c r="E145" s="134"/>
      <c r="F145" s="134"/>
      <c r="G145" s="134"/>
      <c r="H145" s="134"/>
      <c r="I145" s="134"/>
    </row>
    <row r="146" spans="1:9">
      <c r="A146" s="81" t="s">
        <v>379</v>
      </c>
      <c r="B146" s="80"/>
      <c r="C146" s="80"/>
      <c r="D146" s="80"/>
      <c r="E146" s="80"/>
      <c r="F146" s="80"/>
      <c r="G146" s="80"/>
      <c r="H146" s="80"/>
      <c r="I146" s="80"/>
    </row>
    <row r="147" spans="1:9">
      <c r="A147" s="1" t="s">
        <v>110</v>
      </c>
    </row>
    <row r="148" spans="1:9">
      <c r="A148" s="1" t="s">
        <v>111</v>
      </c>
    </row>
    <row r="149" spans="1:9">
      <c r="A149" s="1" t="s">
        <v>112</v>
      </c>
    </row>
    <row r="150" spans="1:9">
      <c r="A150" s="1" t="s">
        <v>116</v>
      </c>
    </row>
    <row r="151" spans="1:9">
      <c r="A151" s="1" t="s">
        <v>113</v>
      </c>
    </row>
    <row r="152" spans="1:9">
      <c r="A152" s="1" t="s">
        <v>114</v>
      </c>
    </row>
    <row r="250" spans="1:1">
      <c r="A250" s="1" t="s">
        <v>416</v>
      </c>
    </row>
    <row r="251" spans="1:1">
      <c r="A251" s="1" t="s">
        <v>417</v>
      </c>
    </row>
    <row r="252" spans="1:1">
      <c r="A252" s="1" t="s">
        <v>418</v>
      </c>
    </row>
    <row r="253" spans="1:1">
      <c r="A253" s="1" t="s">
        <v>419</v>
      </c>
    </row>
    <row r="254" spans="1:1">
      <c r="A254" s="1" t="s">
        <v>420</v>
      </c>
    </row>
    <row r="255" spans="1:1">
      <c r="A255" s="1" t="s">
        <v>421</v>
      </c>
    </row>
    <row r="256" spans="1:1">
      <c r="A256" s="1" t="s">
        <v>422</v>
      </c>
    </row>
    <row r="257" spans="1:1">
      <c r="A257" s="1" t="s">
        <v>423</v>
      </c>
    </row>
    <row r="258" spans="1:1">
      <c r="A258" s="1" t="s">
        <v>424</v>
      </c>
    </row>
    <row r="259" spans="1:1">
      <c r="A259" s="1" t="s">
        <v>425</v>
      </c>
    </row>
    <row r="260" spans="1:1">
      <c r="A260" s="1" t="s">
        <v>426</v>
      </c>
    </row>
    <row r="261" spans="1:1">
      <c r="A261" s="1" t="s">
        <v>427</v>
      </c>
    </row>
    <row r="262" spans="1:1">
      <c r="A262" s="1" t="s">
        <v>428</v>
      </c>
    </row>
    <row r="263" spans="1:1">
      <c r="A263" s="1" t="s">
        <v>429</v>
      </c>
    </row>
    <row r="264" spans="1:1">
      <c r="A264" s="1" t="s">
        <v>430</v>
      </c>
    </row>
    <row r="265" spans="1:1">
      <c r="A265" s="1" t="s">
        <v>431</v>
      </c>
    </row>
    <row r="266" spans="1:1">
      <c r="A266" s="1" t="s">
        <v>432</v>
      </c>
    </row>
    <row r="267" spans="1:1">
      <c r="A267" s="1" t="s">
        <v>433</v>
      </c>
    </row>
    <row r="268" spans="1:1">
      <c r="A268" s="1" t="s">
        <v>107</v>
      </c>
    </row>
    <row r="269" spans="1:1">
      <c r="A269" s="1" t="s">
        <v>108</v>
      </c>
    </row>
    <row r="270" spans="1:1">
      <c r="A270" s="1" t="s">
        <v>109</v>
      </c>
    </row>
    <row r="271" spans="1:1">
      <c r="A271" s="1" t="s">
        <v>115</v>
      </c>
    </row>
    <row r="272" spans="1:1">
      <c r="A272" s="1" t="s">
        <v>106</v>
      </c>
    </row>
  </sheetData>
  <mergeCells count="2683">
    <mergeCell ref="AU83:AW83"/>
    <mergeCell ref="AR73:AT73"/>
    <mergeCell ref="AU73:AW73"/>
    <mergeCell ref="AR74:AT74"/>
    <mergeCell ref="AU74:AW74"/>
    <mergeCell ref="AR75:AT75"/>
    <mergeCell ref="AU75:AW75"/>
    <mergeCell ref="AR76:AT76"/>
    <mergeCell ref="AU76:AW76"/>
    <mergeCell ref="AR77:AT77"/>
    <mergeCell ref="AU77:AW77"/>
    <mergeCell ref="AR78:AT78"/>
    <mergeCell ref="AU78:AW78"/>
    <mergeCell ref="AR79:AT79"/>
    <mergeCell ref="AU79:AW79"/>
    <mergeCell ref="AR80:AT80"/>
    <mergeCell ref="AU80:AW80"/>
    <mergeCell ref="AR81:AT81"/>
    <mergeCell ref="AU81:AW81"/>
    <mergeCell ref="BY72:CA72"/>
    <mergeCell ref="BV73:BX73"/>
    <mergeCell ref="BY73:CA73"/>
    <mergeCell ref="BV74:BX74"/>
    <mergeCell ref="BY74:CA74"/>
    <mergeCell ref="BV75:BX75"/>
    <mergeCell ref="BY75:CA75"/>
    <mergeCell ref="BV76:BX76"/>
    <mergeCell ref="BY76:CA76"/>
    <mergeCell ref="BV80:BX80"/>
    <mergeCell ref="BY80:CA80"/>
    <mergeCell ref="BV81:BX81"/>
    <mergeCell ref="BY81:CA81"/>
    <mergeCell ref="BV82:BX82"/>
    <mergeCell ref="BY82:CA82"/>
    <mergeCell ref="CQ82:CS82"/>
    <mergeCell ref="CE72:CG72"/>
    <mergeCell ref="CB75:CD75"/>
    <mergeCell ref="CE75:CG75"/>
    <mergeCell ref="CB76:CD76"/>
    <mergeCell ref="CE76:CG76"/>
    <mergeCell ref="CB80:CD80"/>
    <mergeCell ref="CE80:CG80"/>
    <mergeCell ref="CB81:CD81"/>
    <mergeCell ref="CE81:CG81"/>
    <mergeCell ref="CB82:CD82"/>
    <mergeCell ref="CE82:CG82"/>
    <mergeCell ref="CH72:CJ72"/>
    <mergeCell ref="CK72:CM72"/>
    <mergeCell ref="CH73:CJ73"/>
    <mergeCell ref="CK73:CM73"/>
    <mergeCell ref="CH82:CJ82"/>
    <mergeCell ref="CK82:CM82"/>
    <mergeCell ref="BP80:BR80"/>
    <mergeCell ref="BS80:BU80"/>
    <mergeCell ref="BP81:BR81"/>
    <mergeCell ref="BS81:BU81"/>
    <mergeCell ref="BP82:BR82"/>
    <mergeCell ref="BS82:BU82"/>
    <mergeCell ref="CH74:CJ74"/>
    <mergeCell ref="CK74:CM74"/>
    <mergeCell ref="CH75:CJ75"/>
    <mergeCell ref="CK75:CM75"/>
    <mergeCell ref="CH76:CJ76"/>
    <mergeCell ref="CK76:CM76"/>
    <mergeCell ref="CH80:CJ80"/>
    <mergeCell ref="CK80:CM80"/>
    <mergeCell ref="CH81:CJ81"/>
    <mergeCell ref="CK81:CM81"/>
    <mergeCell ref="AR47:AT47"/>
    <mergeCell ref="AU47:AW47"/>
    <mergeCell ref="AR48:AT48"/>
    <mergeCell ref="AU48:AW48"/>
    <mergeCell ref="AU55:AW55"/>
    <mergeCell ref="AU56:AW56"/>
    <mergeCell ref="AU61:AW61"/>
    <mergeCell ref="AU62:AW62"/>
    <mergeCell ref="AU63:AW63"/>
    <mergeCell ref="AU64:AW64"/>
    <mergeCell ref="AR65:AT65"/>
    <mergeCell ref="AU65:AW65"/>
    <mergeCell ref="AR68:AT68"/>
    <mergeCell ref="AR69:AT69"/>
    <mergeCell ref="AU69:AW69"/>
    <mergeCell ref="AR71:AT71"/>
    <mergeCell ref="AU70:AW70"/>
    <mergeCell ref="AU57:AW57"/>
    <mergeCell ref="AU58:AW58"/>
    <mergeCell ref="AR53:AT53"/>
    <mergeCell ref="AU53:AW53"/>
    <mergeCell ref="AR57:AT57"/>
    <mergeCell ref="AU54:AW54"/>
    <mergeCell ref="AU67:AW67"/>
    <mergeCell ref="AR50:AT50"/>
    <mergeCell ref="AU50:AW50"/>
    <mergeCell ref="AI47:AK47"/>
    <mergeCell ref="AF48:AH48"/>
    <mergeCell ref="AF49:AH49"/>
    <mergeCell ref="AI50:AK50"/>
    <mergeCell ref="AF69:AH69"/>
    <mergeCell ref="AI69:AK69"/>
    <mergeCell ref="AF72:AH72"/>
    <mergeCell ref="AI72:AK72"/>
    <mergeCell ref="Z51:AB51"/>
    <mergeCell ref="Z52:AB52"/>
    <mergeCell ref="AC52:AE52"/>
    <mergeCell ref="AF53:AH53"/>
    <mergeCell ref="AI53:AK53"/>
    <mergeCell ref="AF55:AH55"/>
    <mergeCell ref="AC58:AE58"/>
    <mergeCell ref="Z57:AB57"/>
    <mergeCell ref="AC53:AE53"/>
    <mergeCell ref="AI52:AK52"/>
    <mergeCell ref="AF47:AH47"/>
    <mergeCell ref="AF51:AH51"/>
    <mergeCell ref="AI51:AK51"/>
    <mergeCell ref="AF52:AH52"/>
    <mergeCell ref="AF50:AH50"/>
    <mergeCell ref="AF54:AH54"/>
    <mergeCell ref="AF57:AH57"/>
    <mergeCell ref="AI57:AK57"/>
    <mergeCell ref="AI55:AK55"/>
    <mergeCell ref="AF56:AH56"/>
    <mergeCell ref="AI56:AK56"/>
    <mergeCell ref="AC63:AE63"/>
    <mergeCell ref="AC65:AE65"/>
    <mergeCell ref="AI54:AK54"/>
    <mergeCell ref="N72:P72"/>
    <mergeCell ref="Q72:S72"/>
    <mergeCell ref="N68:P68"/>
    <mergeCell ref="Q68:S68"/>
    <mergeCell ref="N56:P56"/>
    <mergeCell ref="Z48:AB48"/>
    <mergeCell ref="AC48:AE48"/>
    <mergeCell ref="Z49:AB49"/>
    <mergeCell ref="Z54:AB54"/>
    <mergeCell ref="AC54:AE54"/>
    <mergeCell ref="Z55:AB55"/>
    <mergeCell ref="AC55:AE55"/>
    <mergeCell ref="Z56:AB56"/>
    <mergeCell ref="AC56:AE56"/>
    <mergeCell ref="Z63:AB63"/>
    <mergeCell ref="Z72:AB72"/>
    <mergeCell ref="AC72:AE72"/>
    <mergeCell ref="Z61:AB61"/>
    <mergeCell ref="Z64:AB64"/>
    <mergeCell ref="W55:Y55"/>
    <mergeCell ref="N55:P55"/>
    <mergeCell ref="Q55:S55"/>
    <mergeCell ref="W57:Y57"/>
    <mergeCell ref="T64:V64"/>
    <mergeCell ref="Z50:AB50"/>
    <mergeCell ref="Q52:S52"/>
    <mergeCell ref="N53:P53"/>
    <mergeCell ref="Q53:S53"/>
    <mergeCell ref="AC51:AE51"/>
    <mergeCell ref="Z53:AB53"/>
    <mergeCell ref="AC50:AE50"/>
    <mergeCell ref="N50:P50"/>
    <mergeCell ref="H46:J46"/>
    <mergeCell ref="K46:M46"/>
    <mergeCell ref="H47:J47"/>
    <mergeCell ref="K47:M47"/>
    <mergeCell ref="H48:J48"/>
    <mergeCell ref="K48:M48"/>
    <mergeCell ref="H49:J49"/>
    <mergeCell ref="K49:M49"/>
    <mergeCell ref="H50:J50"/>
    <mergeCell ref="K50:M50"/>
    <mergeCell ref="H51:J51"/>
    <mergeCell ref="K51:M51"/>
    <mergeCell ref="H52:J52"/>
    <mergeCell ref="K52:M52"/>
    <mergeCell ref="H53:J53"/>
    <mergeCell ref="K53:M53"/>
    <mergeCell ref="H54:J54"/>
    <mergeCell ref="K54:M54"/>
    <mergeCell ref="CN100:CS100"/>
    <mergeCell ref="CN101:CS101"/>
    <mergeCell ref="CN102:CS114"/>
    <mergeCell ref="CN117:CS117"/>
    <mergeCell ref="CN118:CS118"/>
    <mergeCell ref="CN119:CS132"/>
    <mergeCell ref="CN78:CP78"/>
    <mergeCell ref="CQ78:CS78"/>
    <mergeCell ref="CN79:CP79"/>
    <mergeCell ref="CQ79:CS79"/>
    <mergeCell ref="CN83:CP83"/>
    <mergeCell ref="CQ83:CS83"/>
    <mergeCell ref="CN84:CP84"/>
    <mergeCell ref="CQ84:CS84"/>
    <mergeCell ref="CN85:CP85"/>
    <mergeCell ref="CQ85:CS85"/>
    <mergeCell ref="CN86:CP86"/>
    <mergeCell ref="CQ86:CS86"/>
    <mergeCell ref="CN87:CP87"/>
    <mergeCell ref="CQ87:CS87"/>
    <mergeCell ref="CN88:CP88"/>
    <mergeCell ref="CQ88:CS88"/>
    <mergeCell ref="CN89:CP89"/>
    <mergeCell ref="CQ89:CS89"/>
    <mergeCell ref="B98:CS98"/>
    <mergeCell ref="B119:G132"/>
    <mergeCell ref="H119:M132"/>
    <mergeCell ref="N119:S132"/>
    <mergeCell ref="T119:Y132"/>
    <mergeCell ref="Z119:AE132"/>
    <mergeCell ref="AF119:AK132"/>
    <mergeCell ref="AL119:AQ132"/>
    <mergeCell ref="CN62:CP62"/>
    <mergeCell ref="CQ62:CS62"/>
    <mergeCell ref="CN63:CP63"/>
    <mergeCell ref="CQ63:CS63"/>
    <mergeCell ref="CN64:CP64"/>
    <mergeCell ref="CQ64:CS64"/>
    <mergeCell ref="CN65:CP65"/>
    <mergeCell ref="CQ65:CS65"/>
    <mergeCell ref="CN66:CP66"/>
    <mergeCell ref="CQ66:CS66"/>
    <mergeCell ref="CN67:CP67"/>
    <mergeCell ref="CQ67:CS67"/>
    <mergeCell ref="CN68:CP68"/>
    <mergeCell ref="CQ68:CS68"/>
    <mergeCell ref="CN99:CS99"/>
    <mergeCell ref="CN77:CP77"/>
    <mergeCell ref="CQ77:CS77"/>
    <mergeCell ref="CN72:CP72"/>
    <mergeCell ref="CQ72:CS72"/>
    <mergeCell ref="CN73:CP73"/>
    <mergeCell ref="CQ73:CS73"/>
    <mergeCell ref="CN74:CP74"/>
    <mergeCell ref="CQ74:CS74"/>
    <mergeCell ref="CN75:CP75"/>
    <mergeCell ref="CQ75:CS75"/>
    <mergeCell ref="CN76:CP76"/>
    <mergeCell ref="CQ76:CS76"/>
    <mergeCell ref="CN80:CP80"/>
    <mergeCell ref="CQ80:CS80"/>
    <mergeCell ref="CN81:CP81"/>
    <mergeCell ref="CQ81:CS81"/>
    <mergeCell ref="CN82:CP82"/>
    <mergeCell ref="CQ53:CS53"/>
    <mergeCell ref="CN54:CP54"/>
    <mergeCell ref="CQ54:CS54"/>
    <mergeCell ref="CN55:CP55"/>
    <mergeCell ref="CQ55:CS55"/>
    <mergeCell ref="CN56:CP56"/>
    <mergeCell ref="CQ56:CS56"/>
    <mergeCell ref="CN57:CP57"/>
    <mergeCell ref="CQ57:CS57"/>
    <mergeCell ref="CN58:CP58"/>
    <mergeCell ref="CQ58:CS58"/>
    <mergeCell ref="CN59:CP59"/>
    <mergeCell ref="CQ59:CS59"/>
    <mergeCell ref="CN60:CP60"/>
    <mergeCell ref="CQ60:CS60"/>
    <mergeCell ref="CN61:CP61"/>
    <mergeCell ref="CQ61:CS61"/>
    <mergeCell ref="CN44:CP44"/>
    <mergeCell ref="CQ44:CS44"/>
    <mergeCell ref="CN45:CP45"/>
    <mergeCell ref="CQ45:CS45"/>
    <mergeCell ref="CN46:CP46"/>
    <mergeCell ref="CQ46:CS46"/>
    <mergeCell ref="CN47:CP47"/>
    <mergeCell ref="CQ47:CS47"/>
    <mergeCell ref="CN48:CP48"/>
    <mergeCell ref="CQ48:CS48"/>
    <mergeCell ref="CN49:CP49"/>
    <mergeCell ref="CQ49:CS49"/>
    <mergeCell ref="CN50:CP50"/>
    <mergeCell ref="CQ50:CS50"/>
    <mergeCell ref="CN51:CP51"/>
    <mergeCell ref="CQ51:CS51"/>
    <mergeCell ref="CN52:CP52"/>
    <mergeCell ref="CQ52:CS52"/>
    <mergeCell ref="CN35:CP35"/>
    <mergeCell ref="CQ35:CS35"/>
    <mergeCell ref="CN36:CP36"/>
    <mergeCell ref="CQ36:CS36"/>
    <mergeCell ref="CN37:CP37"/>
    <mergeCell ref="CQ37:CS37"/>
    <mergeCell ref="CN38:CP38"/>
    <mergeCell ref="CQ38:CS38"/>
    <mergeCell ref="CN39:CP39"/>
    <mergeCell ref="CQ39:CS39"/>
    <mergeCell ref="CN40:CP40"/>
    <mergeCell ref="CQ40:CS40"/>
    <mergeCell ref="CN41:CP41"/>
    <mergeCell ref="CQ41:CS41"/>
    <mergeCell ref="CQ42:CS42"/>
    <mergeCell ref="CN42:CP42"/>
    <mergeCell ref="CN43:CP43"/>
    <mergeCell ref="CQ43:CS43"/>
    <mergeCell ref="CN26:CP26"/>
    <mergeCell ref="CQ26:CS26"/>
    <mergeCell ref="CN27:CP27"/>
    <mergeCell ref="CQ27:CS27"/>
    <mergeCell ref="CN28:CP28"/>
    <mergeCell ref="CQ28:CS28"/>
    <mergeCell ref="CN29:CP29"/>
    <mergeCell ref="CQ29:CS29"/>
    <mergeCell ref="CN30:CP30"/>
    <mergeCell ref="CQ30:CS30"/>
    <mergeCell ref="CN31:CP31"/>
    <mergeCell ref="CQ31:CS31"/>
    <mergeCell ref="CN32:CP32"/>
    <mergeCell ref="CQ32:CS32"/>
    <mergeCell ref="CN33:CP33"/>
    <mergeCell ref="CQ33:CS33"/>
    <mergeCell ref="CN34:CP34"/>
    <mergeCell ref="CQ34:CS34"/>
    <mergeCell ref="CN2:CS2"/>
    <mergeCell ref="CN4:CS4"/>
    <mergeCell ref="CN6:CS6"/>
    <mergeCell ref="CN8:CS8"/>
    <mergeCell ref="CN9:CS9"/>
    <mergeCell ref="CN10:CS10"/>
    <mergeCell ref="CN11:CS11"/>
    <mergeCell ref="CN12:CS12"/>
    <mergeCell ref="CN13:CS13"/>
    <mergeCell ref="CN14:CP14"/>
    <mergeCell ref="CQ14:CS14"/>
    <mergeCell ref="CN15:CP15"/>
    <mergeCell ref="CQ15:CS15"/>
    <mergeCell ref="CN16:CP16"/>
    <mergeCell ref="CQ16:CS16"/>
    <mergeCell ref="CN17:CP17"/>
    <mergeCell ref="CQ17:CS17"/>
    <mergeCell ref="AR119:AW132"/>
    <mergeCell ref="AX119:BC132"/>
    <mergeCell ref="BD119:BI132"/>
    <mergeCell ref="BJ119:BO132"/>
    <mergeCell ref="BP119:BU132"/>
    <mergeCell ref="BV119:CA132"/>
    <mergeCell ref="CB119:CG132"/>
    <mergeCell ref="CH119:CM132"/>
    <mergeCell ref="A117:A132"/>
    <mergeCell ref="B117:G117"/>
    <mergeCell ref="H117:M117"/>
    <mergeCell ref="N117:S117"/>
    <mergeCell ref="T117:Y117"/>
    <mergeCell ref="Z117:AE117"/>
    <mergeCell ref="AF117:AK117"/>
    <mergeCell ref="AL117:AQ117"/>
    <mergeCell ref="AR117:AW117"/>
    <mergeCell ref="AX117:BC117"/>
    <mergeCell ref="BD117:BI117"/>
    <mergeCell ref="BJ117:BO117"/>
    <mergeCell ref="BP117:BU117"/>
    <mergeCell ref="BV117:CA117"/>
    <mergeCell ref="CB117:CG117"/>
    <mergeCell ref="CH117:CM117"/>
    <mergeCell ref="B118:G118"/>
    <mergeCell ref="H118:M118"/>
    <mergeCell ref="N118:S118"/>
    <mergeCell ref="T118:Y118"/>
    <mergeCell ref="Z118:AE118"/>
    <mergeCell ref="AF118:AK118"/>
    <mergeCell ref="AL118:AQ118"/>
    <mergeCell ref="AR118:AW118"/>
    <mergeCell ref="AX118:BC118"/>
    <mergeCell ref="BD118:BI118"/>
    <mergeCell ref="BJ118:BO118"/>
    <mergeCell ref="BP118:BU118"/>
    <mergeCell ref="BV118:CA118"/>
    <mergeCell ref="CB118:CG118"/>
    <mergeCell ref="CH118:CM118"/>
    <mergeCell ref="CE42:CG42"/>
    <mergeCell ref="CK38:CM38"/>
    <mergeCell ref="CH39:CJ39"/>
    <mergeCell ref="CK39:CM39"/>
    <mergeCell ref="CH40:CJ40"/>
    <mergeCell ref="CK40:CM40"/>
    <mergeCell ref="CH41:CJ41"/>
    <mergeCell ref="CK41:CM41"/>
    <mergeCell ref="CH42:CJ42"/>
    <mergeCell ref="CK42:CM42"/>
    <mergeCell ref="BV42:BX42"/>
    <mergeCell ref="BY42:CA42"/>
    <mergeCell ref="CB42:CD42"/>
    <mergeCell ref="BD43:BF43"/>
    <mergeCell ref="CH89:CJ89"/>
    <mergeCell ref="CK89:CM89"/>
    <mergeCell ref="CK84:CM84"/>
    <mergeCell ref="CK86:CM86"/>
    <mergeCell ref="CB68:CD68"/>
    <mergeCell ref="CB65:CD65"/>
    <mergeCell ref="BY64:CA64"/>
    <mergeCell ref="BY63:CA63"/>
    <mergeCell ref="BJ67:BL67"/>
    <mergeCell ref="BJ68:BL68"/>
    <mergeCell ref="BV102:CA114"/>
    <mergeCell ref="E41:G41"/>
    <mergeCell ref="H40:J40"/>
    <mergeCell ref="K40:M40"/>
    <mergeCell ref="B38:D38"/>
    <mergeCell ref="B39:D39"/>
    <mergeCell ref="AR41:AT41"/>
    <mergeCell ref="AI40:AK40"/>
    <mergeCell ref="AL40:AN40"/>
    <mergeCell ref="Z46:AB46"/>
    <mergeCell ref="AI49:AK49"/>
    <mergeCell ref="AX49:AZ49"/>
    <mergeCell ref="T49:V49"/>
    <mergeCell ref="W49:Y49"/>
    <mergeCell ref="T46:V46"/>
    <mergeCell ref="AC49:AE49"/>
    <mergeCell ref="AI45:AK45"/>
    <mergeCell ref="AX43:AZ43"/>
    <mergeCell ref="AC46:AE46"/>
    <mergeCell ref="Z47:AB47"/>
    <mergeCell ref="AC47:AE47"/>
    <mergeCell ref="N46:P46"/>
    <mergeCell ref="Q46:S46"/>
    <mergeCell ref="N47:P47"/>
    <mergeCell ref="Q47:S47"/>
    <mergeCell ref="N48:P48"/>
    <mergeCell ref="Q48:S48"/>
    <mergeCell ref="N44:P44"/>
    <mergeCell ref="Q44:S44"/>
    <mergeCell ref="T44:V44"/>
    <mergeCell ref="AF44:AH44"/>
    <mergeCell ref="N41:P41"/>
    <mergeCell ref="Q41:S41"/>
    <mergeCell ref="A98:A114"/>
    <mergeCell ref="AR101:AW101"/>
    <mergeCell ref="AR102:AW114"/>
    <mergeCell ref="AX99:BC99"/>
    <mergeCell ref="AX100:BC100"/>
    <mergeCell ref="AX101:BC101"/>
    <mergeCell ref="AX102:BC114"/>
    <mergeCell ref="E79:G79"/>
    <mergeCell ref="E87:G87"/>
    <mergeCell ref="H87:J87"/>
    <mergeCell ref="AC71:AE71"/>
    <mergeCell ref="AX70:AZ70"/>
    <mergeCell ref="AI79:AK79"/>
    <mergeCell ref="AF71:AH71"/>
    <mergeCell ref="AI71:AK71"/>
    <mergeCell ref="AC89:AE89"/>
    <mergeCell ref="AF89:AH89"/>
    <mergeCell ref="AI89:AK89"/>
    <mergeCell ref="B102:G114"/>
    <mergeCell ref="AL89:AN89"/>
    <mergeCell ref="B99:G99"/>
    <mergeCell ref="B100:G100"/>
    <mergeCell ref="B101:G101"/>
    <mergeCell ref="B79:D79"/>
    <mergeCell ref="N87:P87"/>
    <mergeCell ref="Z89:AB89"/>
    <mergeCell ref="W70:Y70"/>
    <mergeCell ref="W89:Y89"/>
    <mergeCell ref="AR89:AT89"/>
    <mergeCell ref="AU89:AW89"/>
    <mergeCell ref="AX72:AZ72"/>
    <mergeCell ref="BA72:BC72"/>
    <mergeCell ref="CB99:CG99"/>
    <mergeCell ref="CB100:CG100"/>
    <mergeCell ref="CB101:CG101"/>
    <mergeCell ref="CB102:CG114"/>
    <mergeCell ref="H100:M100"/>
    <mergeCell ref="H101:M101"/>
    <mergeCell ref="H102:M114"/>
    <mergeCell ref="N99:S99"/>
    <mergeCell ref="N100:S100"/>
    <mergeCell ref="N101:S101"/>
    <mergeCell ref="N102:S114"/>
    <mergeCell ref="T99:Y99"/>
    <mergeCell ref="T100:Y100"/>
    <mergeCell ref="T101:Y101"/>
    <mergeCell ref="T102:Y114"/>
    <mergeCell ref="Z101:AE101"/>
    <mergeCell ref="Z102:AE114"/>
    <mergeCell ref="AF100:AK100"/>
    <mergeCell ref="AF101:AK101"/>
    <mergeCell ref="AF102:AK114"/>
    <mergeCell ref="AL102:AQ114"/>
    <mergeCell ref="AR99:AW99"/>
    <mergeCell ref="AR100:AW100"/>
    <mergeCell ref="BV99:CA99"/>
    <mergeCell ref="BV100:CA100"/>
    <mergeCell ref="BV101:CA101"/>
    <mergeCell ref="AL99:AQ99"/>
    <mergeCell ref="AL100:AQ100"/>
    <mergeCell ref="Z99:AE99"/>
    <mergeCell ref="Z100:AE100"/>
    <mergeCell ref="AF99:AK99"/>
    <mergeCell ref="CH99:CM99"/>
    <mergeCell ref="CH100:CM100"/>
    <mergeCell ref="CH102:CM114"/>
    <mergeCell ref="BD99:BI99"/>
    <mergeCell ref="BD100:BI100"/>
    <mergeCell ref="BD101:BI101"/>
    <mergeCell ref="BD102:BI114"/>
    <mergeCell ref="BJ99:BO99"/>
    <mergeCell ref="BJ100:BO100"/>
    <mergeCell ref="BJ101:BO101"/>
    <mergeCell ref="BJ102:BO114"/>
    <mergeCell ref="BP99:BU99"/>
    <mergeCell ref="BP100:BU100"/>
    <mergeCell ref="BP101:BU101"/>
    <mergeCell ref="BP102:BU114"/>
    <mergeCell ref="B60:D60"/>
    <mergeCell ref="E60:G60"/>
    <mergeCell ref="B61:D61"/>
    <mergeCell ref="N66:P66"/>
    <mergeCell ref="AF66:AH66"/>
    <mergeCell ref="AX66:AZ66"/>
    <mergeCell ref="B62:D62"/>
    <mergeCell ref="E62:G62"/>
    <mergeCell ref="H68:J68"/>
    <mergeCell ref="K68:M68"/>
    <mergeCell ref="H67:J67"/>
    <mergeCell ref="CH101:CM101"/>
    <mergeCell ref="AL101:AQ101"/>
    <mergeCell ref="AU71:AW71"/>
    <mergeCell ref="AX71:AZ71"/>
    <mergeCell ref="Z69:AB69"/>
    <mergeCell ref="AX73:AZ73"/>
    <mergeCell ref="H66:J66"/>
    <mergeCell ref="K66:M66"/>
    <mergeCell ref="BD66:BF66"/>
    <mergeCell ref="BM64:BO64"/>
    <mergeCell ref="BS66:BU66"/>
    <mergeCell ref="BM62:BO62"/>
    <mergeCell ref="BM63:BO63"/>
    <mergeCell ref="T67:V67"/>
    <mergeCell ref="BJ79:BL79"/>
    <mergeCell ref="BM79:BO79"/>
    <mergeCell ref="AC70:AE70"/>
    <mergeCell ref="AC87:AE87"/>
    <mergeCell ref="B86:D86"/>
    <mergeCell ref="E86:G86"/>
    <mergeCell ref="Q84:S84"/>
    <mergeCell ref="T84:V84"/>
    <mergeCell ref="W84:Y84"/>
    <mergeCell ref="Z84:AB84"/>
    <mergeCell ref="T70:V70"/>
    <mergeCell ref="K70:M70"/>
    <mergeCell ref="N69:P69"/>
    <mergeCell ref="Q69:S69"/>
    <mergeCell ref="BA66:BC66"/>
    <mergeCell ref="AX68:AZ68"/>
    <mergeCell ref="BD67:BF67"/>
    <mergeCell ref="BG67:BI67"/>
    <mergeCell ref="AL63:AN63"/>
    <mergeCell ref="AX87:AZ87"/>
    <mergeCell ref="AC69:AE69"/>
    <mergeCell ref="N62:P62"/>
    <mergeCell ref="N67:P67"/>
    <mergeCell ref="Q67:S67"/>
    <mergeCell ref="CE83:CG83"/>
    <mergeCell ref="AX79:AZ79"/>
    <mergeCell ref="BV66:BX66"/>
    <mergeCell ref="BA68:BC68"/>
    <mergeCell ref="AX67:AZ67"/>
    <mergeCell ref="CB79:CD79"/>
    <mergeCell ref="CE79:CG79"/>
    <mergeCell ref="BS55:BU55"/>
    <mergeCell ref="BP49:BR49"/>
    <mergeCell ref="BV55:BX55"/>
    <mergeCell ref="BY55:CA55"/>
    <mergeCell ref="BV49:BX49"/>
    <mergeCell ref="BY49:CA49"/>
    <mergeCell ref="BV65:BX65"/>
    <mergeCell ref="CE64:CG64"/>
    <mergeCell ref="BA52:BC52"/>
    <mergeCell ref="AX53:AZ53"/>
    <mergeCell ref="AX59:AZ59"/>
    <mergeCell ref="BA59:BC59"/>
    <mergeCell ref="BA75:BC75"/>
    <mergeCell ref="BA76:BC76"/>
    <mergeCell ref="AX80:AZ80"/>
    <mergeCell ref="BA80:BC80"/>
    <mergeCell ref="AX81:AZ81"/>
    <mergeCell ref="BA81:BC81"/>
    <mergeCell ref="AX82:AZ82"/>
    <mergeCell ref="BA82:BC82"/>
    <mergeCell ref="BD80:BF80"/>
    <mergeCell ref="BG80:BI80"/>
    <mergeCell ref="BD81:BF81"/>
    <mergeCell ref="BG81:BI81"/>
    <mergeCell ref="BD82:BF82"/>
    <mergeCell ref="BD47:BF47"/>
    <mergeCell ref="BD48:BF48"/>
    <mergeCell ref="BJ49:BL49"/>
    <mergeCell ref="BM49:BO49"/>
    <mergeCell ref="BJ50:BL50"/>
    <mergeCell ref="BD49:BF49"/>
    <mergeCell ref="BD50:BF50"/>
    <mergeCell ref="BJ48:BL48"/>
    <mergeCell ref="BM48:BO48"/>
    <mergeCell ref="BG47:BI47"/>
    <mergeCell ref="BA47:BC47"/>
    <mergeCell ref="BG82:BI82"/>
    <mergeCell ref="BJ72:BL72"/>
    <mergeCell ref="BM72:BO72"/>
    <mergeCell ref="BJ73:BL73"/>
    <mergeCell ref="BM73:BO73"/>
    <mergeCell ref="BJ74:BL74"/>
    <mergeCell ref="BM74:BO74"/>
    <mergeCell ref="BJ75:BL75"/>
    <mergeCell ref="BM75:BO75"/>
    <mergeCell ref="BJ76:BL76"/>
    <mergeCell ref="BJ80:BL80"/>
    <mergeCell ref="BM80:BO80"/>
    <mergeCell ref="BJ81:BL81"/>
    <mergeCell ref="BM81:BO81"/>
    <mergeCell ref="BJ82:BL82"/>
    <mergeCell ref="BM82:BO82"/>
    <mergeCell ref="BD74:BF74"/>
    <mergeCell ref="BG74:BI74"/>
    <mergeCell ref="BD75:BF75"/>
    <mergeCell ref="BG75:BI75"/>
    <mergeCell ref="BD76:BF76"/>
    <mergeCell ref="AX89:AZ89"/>
    <mergeCell ref="AF67:AH67"/>
    <mergeCell ref="AI67:AK67"/>
    <mergeCell ref="AF68:AH68"/>
    <mergeCell ref="BA67:BC67"/>
    <mergeCell ref="AI68:AK68"/>
    <mergeCell ref="AX65:AZ65"/>
    <mergeCell ref="BA65:BC65"/>
    <mergeCell ref="AF70:AH70"/>
    <mergeCell ref="AI70:AK70"/>
    <mergeCell ref="AL70:AN70"/>
    <mergeCell ref="AO70:AQ70"/>
    <mergeCell ref="AR70:AT70"/>
    <mergeCell ref="BJ70:BL70"/>
    <mergeCell ref="BS70:BU70"/>
    <mergeCell ref="AO87:AQ87"/>
    <mergeCell ref="AF83:AH83"/>
    <mergeCell ref="BP83:BR83"/>
    <mergeCell ref="BS83:BU83"/>
    <mergeCell ref="BP68:BR68"/>
    <mergeCell ref="BS68:BU68"/>
    <mergeCell ref="BA69:BC69"/>
    <mergeCell ref="BA70:BC70"/>
    <mergeCell ref="BD71:BF71"/>
    <mergeCell ref="BG71:BI71"/>
    <mergeCell ref="BJ71:BL71"/>
    <mergeCell ref="BM71:BO71"/>
    <mergeCell ref="BS89:BU89"/>
    <mergeCell ref="BG76:BI76"/>
    <mergeCell ref="AR82:AT82"/>
    <mergeCell ref="AU82:AW82"/>
    <mergeCell ref="AR83:AT83"/>
    <mergeCell ref="BM76:BO76"/>
    <mergeCell ref="AU72:AW72"/>
    <mergeCell ref="AR67:AT67"/>
    <mergeCell ref="BV63:BX63"/>
    <mergeCell ref="BJ69:BL69"/>
    <mergeCell ref="BD72:BF72"/>
    <mergeCell ref="BG72:BI72"/>
    <mergeCell ref="BD73:BF73"/>
    <mergeCell ref="BG73:BI73"/>
    <mergeCell ref="BP72:BR72"/>
    <mergeCell ref="BS72:BU72"/>
    <mergeCell ref="BJ55:BL55"/>
    <mergeCell ref="AX55:AZ55"/>
    <mergeCell ref="BA73:BC73"/>
    <mergeCell ref="AX74:AZ74"/>
    <mergeCell ref="BA74:BC74"/>
    <mergeCell ref="AX75:AZ75"/>
    <mergeCell ref="AX76:AZ76"/>
    <mergeCell ref="BV72:BX72"/>
    <mergeCell ref="BP64:BR64"/>
    <mergeCell ref="BS64:BU64"/>
    <mergeCell ref="AX63:AZ63"/>
    <mergeCell ref="BP73:BR73"/>
    <mergeCell ref="BS73:BU73"/>
    <mergeCell ref="AO77:AQ77"/>
    <mergeCell ref="AL78:AN78"/>
    <mergeCell ref="AO78:AQ78"/>
    <mergeCell ref="AX69:AZ69"/>
    <mergeCell ref="AU66:AW66"/>
    <mergeCell ref="BJ59:BL59"/>
    <mergeCell ref="BA55:BC55"/>
    <mergeCell ref="BA60:BC60"/>
    <mergeCell ref="AX60:AZ60"/>
    <mergeCell ref="BG57:BI57"/>
    <mergeCell ref="BD59:BF59"/>
    <mergeCell ref="BG59:BI59"/>
    <mergeCell ref="BJ58:BL58"/>
    <mergeCell ref="BD61:BF61"/>
    <mergeCell ref="BG61:BI61"/>
    <mergeCell ref="AX62:AZ62"/>
    <mergeCell ref="AL67:AN67"/>
    <mergeCell ref="BD68:BF68"/>
    <mergeCell ref="AR72:AT72"/>
    <mergeCell ref="AO65:AQ65"/>
    <mergeCell ref="BA64:BC64"/>
    <mergeCell ref="BD64:BF64"/>
    <mergeCell ref="BG64:BI64"/>
    <mergeCell ref="BD65:BF65"/>
    <mergeCell ref="BG65:BI65"/>
    <mergeCell ref="BJ65:BL65"/>
    <mergeCell ref="AO66:AQ66"/>
    <mergeCell ref="AL68:AN68"/>
    <mergeCell ref="AL69:AN69"/>
    <mergeCell ref="AO69:AQ69"/>
    <mergeCell ref="AO68:AQ68"/>
    <mergeCell ref="AU68:AW68"/>
    <mergeCell ref="AC61:AE61"/>
    <mergeCell ref="AI58:AK58"/>
    <mergeCell ref="AI60:AK60"/>
    <mergeCell ref="AF59:AH59"/>
    <mergeCell ref="AF60:AH60"/>
    <mergeCell ref="AO59:AQ59"/>
    <mergeCell ref="AL64:AN64"/>
    <mergeCell ref="AO64:AQ64"/>
    <mergeCell ref="AO63:AQ63"/>
    <mergeCell ref="AX64:AZ64"/>
    <mergeCell ref="BP62:BR62"/>
    <mergeCell ref="BS62:BU62"/>
    <mergeCell ref="BG68:BI68"/>
    <mergeCell ref="AF58:AH58"/>
    <mergeCell ref="AL65:AN65"/>
    <mergeCell ref="AL60:AN60"/>
    <mergeCell ref="AL58:AN58"/>
    <mergeCell ref="AO67:AQ67"/>
    <mergeCell ref="AR66:AT66"/>
    <mergeCell ref="AL66:AN66"/>
    <mergeCell ref="AI66:AK66"/>
    <mergeCell ref="AF61:AH61"/>
    <mergeCell ref="BM52:BO52"/>
    <mergeCell ref="BV52:BX52"/>
    <mergeCell ref="BY52:CA52"/>
    <mergeCell ref="BA61:BC61"/>
    <mergeCell ref="BA62:BC62"/>
    <mergeCell ref="AR55:AT55"/>
    <mergeCell ref="BJ66:BL66"/>
    <mergeCell ref="BS56:BU56"/>
    <mergeCell ref="BP57:BR57"/>
    <mergeCell ref="BS57:BU57"/>
    <mergeCell ref="AO58:AQ58"/>
    <mergeCell ref="BG50:BI50"/>
    <mergeCell ref="BP61:BR61"/>
    <mergeCell ref="BS61:BU61"/>
    <mergeCell ref="BA53:BC53"/>
    <mergeCell ref="BJ56:BL56"/>
    <mergeCell ref="AR54:AT54"/>
    <mergeCell ref="BM54:BO54"/>
    <mergeCell ref="BP65:BR65"/>
    <mergeCell ref="BS65:BU65"/>
    <mergeCell ref="BM65:BO65"/>
    <mergeCell ref="CE55:CG55"/>
    <mergeCell ref="CE60:CG60"/>
    <mergeCell ref="BV57:BX57"/>
    <mergeCell ref="BP55:BR55"/>
    <mergeCell ref="BM58:BO58"/>
    <mergeCell ref="BS60:BU60"/>
    <mergeCell ref="BG63:BI63"/>
    <mergeCell ref="AR56:AT56"/>
    <mergeCell ref="AR58:AT58"/>
    <mergeCell ref="AR59:AT59"/>
    <mergeCell ref="AR60:AT60"/>
    <mergeCell ref="AR61:AT61"/>
    <mergeCell ref="AR62:AT62"/>
    <mergeCell ref="AR64:AT64"/>
    <mergeCell ref="AR63:AT63"/>
    <mergeCell ref="AX61:AZ61"/>
    <mergeCell ref="BY45:CA45"/>
    <mergeCell ref="BJ64:BL64"/>
    <mergeCell ref="BD62:BF62"/>
    <mergeCell ref="BD51:BF51"/>
    <mergeCell ref="BD52:BF52"/>
    <mergeCell ref="BD53:BF53"/>
    <mergeCell ref="BD54:BF54"/>
    <mergeCell ref="BD60:BF60"/>
    <mergeCell ref="BD58:BF58"/>
    <mergeCell ref="BD57:BF57"/>
    <mergeCell ref="BA50:BC50"/>
    <mergeCell ref="AX51:AZ51"/>
    <mergeCell ref="BA51:BC51"/>
    <mergeCell ref="BJ60:BL60"/>
    <mergeCell ref="CB51:CD51"/>
    <mergeCell ref="BJ53:BL53"/>
    <mergeCell ref="AL45:AN45"/>
    <mergeCell ref="BP48:BR48"/>
    <mergeCell ref="BS47:BU47"/>
    <mergeCell ref="BS49:BU49"/>
    <mergeCell ref="BP50:BR50"/>
    <mergeCell ref="AR51:AT51"/>
    <mergeCell ref="AO46:AQ46"/>
    <mergeCell ref="AL48:AN48"/>
    <mergeCell ref="AO48:AQ48"/>
    <mergeCell ref="AL49:AN49"/>
    <mergeCell ref="AO49:AQ49"/>
    <mergeCell ref="AX48:AZ48"/>
    <mergeCell ref="BY62:CA62"/>
    <mergeCell ref="BM50:BO50"/>
    <mergeCell ref="BV48:BX48"/>
    <mergeCell ref="BA49:BC49"/>
    <mergeCell ref="BS46:BU46"/>
    <mergeCell ref="AO62:AQ62"/>
    <mergeCell ref="BP59:BR59"/>
    <mergeCell ref="BV62:BX62"/>
    <mergeCell ref="AL46:AN46"/>
    <mergeCell ref="BD46:BF46"/>
    <mergeCell ref="AR46:AT46"/>
    <mergeCell ref="AX50:AZ50"/>
    <mergeCell ref="BG46:BI46"/>
    <mergeCell ref="BG45:BI45"/>
    <mergeCell ref="AL61:AN61"/>
    <mergeCell ref="AO61:AQ61"/>
    <mergeCell ref="AX54:AZ54"/>
    <mergeCell ref="BA54:BC54"/>
    <mergeCell ref="AO53:AQ53"/>
    <mergeCell ref="BG53:BI53"/>
    <mergeCell ref="AI48:AK48"/>
    <mergeCell ref="BA48:BC48"/>
    <mergeCell ref="AR49:AT49"/>
    <mergeCell ref="AU49:AW49"/>
    <mergeCell ref="T43:V43"/>
    <mergeCell ref="AC43:AE43"/>
    <mergeCell ref="AO43:AQ43"/>
    <mergeCell ref="AF43:AH43"/>
    <mergeCell ref="AR44:AT44"/>
    <mergeCell ref="BV44:BX44"/>
    <mergeCell ref="CK37:CM37"/>
    <mergeCell ref="CH38:CJ38"/>
    <mergeCell ref="Z67:AB67"/>
    <mergeCell ref="AC67:AE67"/>
    <mergeCell ref="Z68:AB68"/>
    <mergeCell ref="AC68:AE68"/>
    <mergeCell ref="AC66:AE66"/>
    <mergeCell ref="BS44:BU44"/>
    <mergeCell ref="BS50:BU50"/>
    <mergeCell ref="BP51:BR51"/>
    <mergeCell ref="BS51:BU51"/>
    <mergeCell ref="BP52:BR52"/>
    <mergeCell ref="BS52:BU52"/>
    <mergeCell ref="BP53:BR53"/>
    <mergeCell ref="BS53:BU53"/>
    <mergeCell ref="BP46:BR46"/>
    <mergeCell ref="BJ46:BL46"/>
    <mergeCell ref="BM46:BO46"/>
    <mergeCell ref="BJ47:BL47"/>
    <mergeCell ref="BM47:BO47"/>
    <mergeCell ref="CB45:CD45"/>
    <mergeCell ref="AO45:AQ45"/>
    <mergeCell ref="BP40:BR40"/>
    <mergeCell ref="BP47:BR47"/>
    <mergeCell ref="BG48:BI48"/>
    <mergeCell ref="BG49:BI49"/>
    <mergeCell ref="AR43:AT43"/>
    <mergeCell ref="AU43:AW43"/>
    <mergeCell ref="AX41:AZ41"/>
    <mergeCell ref="AL37:AN37"/>
    <mergeCell ref="AO37:AQ37"/>
    <mergeCell ref="W40:Y40"/>
    <mergeCell ref="T41:V41"/>
    <mergeCell ref="AU38:AW38"/>
    <mergeCell ref="AR39:AT39"/>
    <mergeCell ref="AU39:AW39"/>
    <mergeCell ref="AX39:AZ39"/>
    <mergeCell ref="BJ43:BL43"/>
    <mergeCell ref="BP38:BR38"/>
    <mergeCell ref="BP39:BR39"/>
    <mergeCell ref="BJ37:BL37"/>
    <mergeCell ref="BM39:BO39"/>
    <mergeCell ref="BP37:BR37"/>
    <mergeCell ref="BP43:BR43"/>
    <mergeCell ref="BA43:BC43"/>
    <mergeCell ref="BP41:BR41"/>
    <mergeCell ref="BM44:BO44"/>
    <mergeCell ref="BP44:BR44"/>
    <mergeCell ref="AU46:AW46"/>
    <mergeCell ref="BA38:BC38"/>
    <mergeCell ref="AR42:AW42"/>
    <mergeCell ref="BD38:BF38"/>
    <mergeCell ref="BD39:BF39"/>
    <mergeCell ref="AU41:AW41"/>
    <mergeCell ref="BP42:BR42"/>
    <mergeCell ref="BS42:BU42"/>
    <mergeCell ref="BJ42:BL42"/>
    <mergeCell ref="BM42:BO42"/>
    <mergeCell ref="AX37:AZ37"/>
    <mergeCell ref="BA37:BC37"/>
    <mergeCell ref="BY37:CA37"/>
    <mergeCell ref="BV61:BX61"/>
    <mergeCell ref="BJ44:BL44"/>
    <mergeCell ref="BD40:BF40"/>
    <mergeCell ref="BA41:BC41"/>
    <mergeCell ref="BJ41:BL41"/>
    <mergeCell ref="BD41:BF41"/>
    <mergeCell ref="BV43:BX43"/>
    <mergeCell ref="BM41:BO41"/>
    <mergeCell ref="BY54:CA54"/>
    <mergeCell ref="BY50:CA50"/>
    <mergeCell ref="BS41:BU41"/>
    <mergeCell ref="BS38:BU38"/>
    <mergeCell ref="BY48:CA48"/>
    <mergeCell ref="BV46:BX46"/>
    <mergeCell ref="BY46:CA46"/>
    <mergeCell ref="BS37:BU37"/>
    <mergeCell ref="BV50:BX50"/>
    <mergeCell ref="BV47:BX47"/>
    <mergeCell ref="BY43:CA43"/>
    <mergeCell ref="BS54:BU54"/>
    <mergeCell ref="BV56:BX56"/>
    <mergeCell ref="AX47:AZ47"/>
    <mergeCell ref="AX42:BC42"/>
    <mergeCell ref="AX46:AZ46"/>
    <mergeCell ref="BA46:BC46"/>
    <mergeCell ref="CH2:CM2"/>
    <mergeCell ref="A144:I144"/>
    <mergeCell ref="A145:I145"/>
    <mergeCell ref="A141:F141"/>
    <mergeCell ref="A89:A90"/>
    <mergeCell ref="H35:J35"/>
    <mergeCell ref="E35:G35"/>
    <mergeCell ref="A45:A87"/>
    <mergeCell ref="B45:D45"/>
    <mergeCell ref="E45:G45"/>
    <mergeCell ref="H45:J45"/>
    <mergeCell ref="B46:D46"/>
    <mergeCell ref="E46:G46"/>
    <mergeCell ref="B36:D36"/>
    <mergeCell ref="E36:G36"/>
    <mergeCell ref="H36:J36"/>
    <mergeCell ref="B40:D40"/>
    <mergeCell ref="A143:I143"/>
    <mergeCell ref="A135:I135"/>
    <mergeCell ref="B89:D89"/>
    <mergeCell ref="E89:G89"/>
    <mergeCell ref="H89:J89"/>
    <mergeCell ref="H78:J78"/>
    <mergeCell ref="H83:J83"/>
    <mergeCell ref="H85:J85"/>
    <mergeCell ref="H84:J84"/>
    <mergeCell ref="H86:J86"/>
    <mergeCell ref="B87:D87"/>
    <mergeCell ref="A37:A43"/>
    <mergeCell ref="K36:M36"/>
    <mergeCell ref="N36:P36"/>
    <mergeCell ref="CB37:CD37"/>
    <mergeCell ref="A142:I142"/>
    <mergeCell ref="B43:D43"/>
    <mergeCell ref="E43:G43"/>
    <mergeCell ref="H41:J41"/>
    <mergeCell ref="K41:M41"/>
    <mergeCell ref="N40:P40"/>
    <mergeCell ref="Q40:S40"/>
    <mergeCell ref="T40:V40"/>
    <mergeCell ref="N63:P63"/>
    <mergeCell ref="N51:P51"/>
    <mergeCell ref="N52:P52"/>
    <mergeCell ref="B78:D78"/>
    <mergeCell ref="E78:G78"/>
    <mergeCell ref="T89:V89"/>
    <mergeCell ref="K89:M89"/>
    <mergeCell ref="B57:D57"/>
    <mergeCell ref="E57:G57"/>
    <mergeCell ref="B58:D58"/>
    <mergeCell ref="E58:G58"/>
    <mergeCell ref="B59:D59"/>
    <mergeCell ref="E59:G59"/>
    <mergeCell ref="N89:P89"/>
    <mergeCell ref="Q89:S89"/>
    <mergeCell ref="B115:CM115"/>
    <mergeCell ref="H99:M99"/>
    <mergeCell ref="AO89:AQ89"/>
    <mergeCell ref="AF85:AH85"/>
    <mergeCell ref="AF84:AH84"/>
    <mergeCell ref="AI84:AK84"/>
    <mergeCell ref="AL84:AN84"/>
    <mergeCell ref="Z43:AB43"/>
    <mergeCell ref="CH60:CJ60"/>
    <mergeCell ref="BV89:BX89"/>
    <mergeCell ref="BY89:CA89"/>
    <mergeCell ref="CE89:CG89"/>
    <mergeCell ref="BS45:BU45"/>
    <mergeCell ref="CB39:CD39"/>
    <mergeCell ref="CE40:CG40"/>
    <mergeCell ref="CB41:CD41"/>
    <mergeCell ref="CE41:CG41"/>
    <mergeCell ref="CB43:CD43"/>
    <mergeCell ref="CE43:CG43"/>
    <mergeCell ref="BV40:BX40"/>
    <mergeCell ref="BY40:CA40"/>
    <mergeCell ref="CE39:CG39"/>
    <mergeCell ref="CB40:CD40"/>
    <mergeCell ref="BY38:CA38"/>
    <mergeCell ref="BV39:BX39"/>
    <mergeCell ref="CB50:CD50"/>
    <mergeCell ref="CE49:CG49"/>
    <mergeCell ref="CE51:CG51"/>
    <mergeCell ref="CE52:CG52"/>
    <mergeCell ref="CB53:CD53"/>
    <mergeCell ref="CE53:CG53"/>
    <mergeCell ref="CB54:CD54"/>
    <mergeCell ref="CB52:CD52"/>
    <mergeCell ref="BS43:BU43"/>
    <mergeCell ref="BV45:BX45"/>
    <mergeCell ref="CE68:CG68"/>
    <mergeCell ref="CE45:CG45"/>
    <mergeCell ref="BS59:BU59"/>
    <mergeCell ref="CE57:CG57"/>
    <mergeCell ref="BY56:CA56"/>
    <mergeCell ref="CB89:CD89"/>
    <mergeCell ref="BM89:BO89"/>
    <mergeCell ref="CK44:CM44"/>
    <mergeCell ref="AR45:AT45"/>
    <mergeCell ref="AU45:AW45"/>
    <mergeCell ref="AX45:AZ45"/>
    <mergeCell ref="BA45:BC45"/>
    <mergeCell ref="BD45:BF45"/>
    <mergeCell ref="BJ45:BL45"/>
    <mergeCell ref="BM45:BO45"/>
    <mergeCell ref="BP45:BR45"/>
    <mergeCell ref="AR37:AT37"/>
    <mergeCell ref="BA36:BC36"/>
    <mergeCell ref="BD36:BF36"/>
    <mergeCell ref="BG36:BI36"/>
    <mergeCell ref="BJ40:BL40"/>
    <mergeCell ref="AU37:AW37"/>
    <mergeCell ref="BG37:BI37"/>
    <mergeCell ref="BG38:BI38"/>
    <mergeCell ref="BG39:BI39"/>
    <mergeCell ref="BG43:BI43"/>
    <mergeCell ref="BG40:BI40"/>
    <mergeCell ref="AU36:AW36"/>
    <mergeCell ref="BM38:BO38"/>
    <mergeCell ref="BJ39:BL39"/>
    <mergeCell ref="BM43:BO43"/>
    <mergeCell ref="BP89:BR89"/>
    <mergeCell ref="BA89:BC89"/>
    <mergeCell ref="BD89:BF89"/>
    <mergeCell ref="BG89:BI89"/>
    <mergeCell ref="BJ89:BL89"/>
    <mergeCell ref="CE36:CG36"/>
    <mergeCell ref="CH36:CJ36"/>
    <mergeCell ref="CB9:CG9"/>
    <mergeCell ref="CX14:DA14"/>
    <mergeCell ref="DB14:DE14"/>
    <mergeCell ref="CZ22:DA22"/>
    <mergeCell ref="CT14:CW14"/>
    <mergeCell ref="CH15:CJ15"/>
    <mergeCell ref="CH16:CJ16"/>
    <mergeCell ref="CE28:CG28"/>
    <mergeCell ref="CB14:CG14"/>
    <mergeCell ref="BP22:BR22"/>
    <mergeCell ref="BY22:CA22"/>
    <mergeCell ref="CB22:CD22"/>
    <mergeCell ref="CE22:CG22"/>
    <mergeCell ref="BJ15:BL15"/>
    <mergeCell ref="CT22:CU22"/>
    <mergeCell ref="BM15:BO15"/>
    <mergeCell ref="BP16:BR16"/>
    <mergeCell ref="BJ19:BL19"/>
    <mergeCell ref="CZ23:DA23"/>
    <mergeCell ref="DD23:DE23"/>
    <mergeCell ref="CX23:CY23"/>
    <mergeCell ref="BS25:BU25"/>
    <mergeCell ref="BM18:BO18"/>
    <mergeCell ref="BJ18:BL18"/>
    <mergeCell ref="CB15:CD15"/>
    <mergeCell ref="CE15:CG15"/>
    <mergeCell ref="BV18:BX18"/>
    <mergeCell ref="CT23:CU23"/>
    <mergeCell ref="DB23:DC23"/>
    <mergeCell ref="CT27:CU27"/>
    <mergeCell ref="BS28:BU28"/>
    <mergeCell ref="BV28:BX28"/>
    <mergeCell ref="DB2:DE2"/>
    <mergeCell ref="DF2:DI2"/>
    <mergeCell ref="CT3:CW3"/>
    <mergeCell ref="CT2:CW2"/>
    <mergeCell ref="CX2:DA2"/>
    <mergeCell ref="CX3:DA3"/>
    <mergeCell ref="DB3:DE3"/>
    <mergeCell ref="DF3:DI3"/>
    <mergeCell ref="CT5:CW5"/>
    <mergeCell ref="CT4:CW4"/>
    <mergeCell ref="CX4:DA4"/>
    <mergeCell ref="DB5:DE5"/>
    <mergeCell ref="CX5:DA5"/>
    <mergeCell ref="DF4:DI4"/>
    <mergeCell ref="DB4:DE4"/>
    <mergeCell ref="CV22:CW22"/>
    <mergeCell ref="CT12:CW12"/>
    <mergeCell ref="CX12:DA12"/>
    <mergeCell ref="DB10:DE10"/>
    <mergeCell ref="DB12:DE12"/>
    <mergeCell ref="DB6:DE6"/>
    <mergeCell ref="CX6:DA6"/>
    <mergeCell ref="CT6:CW6"/>
    <mergeCell ref="DB8:DE8"/>
    <mergeCell ref="DF14:DI14"/>
    <mergeCell ref="CT15:CW15"/>
    <mergeCell ref="DF15:DI15"/>
    <mergeCell ref="CX15:DA15"/>
    <mergeCell ref="DB15:DE15"/>
    <mergeCell ref="DF12:DI12"/>
    <mergeCell ref="DF10:DI10"/>
    <mergeCell ref="DH22:DI22"/>
    <mergeCell ref="CH4:CM4"/>
    <mergeCell ref="CH6:CM6"/>
    <mergeCell ref="DF5:DI5"/>
    <mergeCell ref="CT7:CW7"/>
    <mergeCell ref="CX7:DA7"/>
    <mergeCell ref="DB7:DE7"/>
    <mergeCell ref="CT9:CW9"/>
    <mergeCell ref="CB4:CG4"/>
    <mergeCell ref="CB6:CG6"/>
    <mergeCell ref="CX9:DA9"/>
    <mergeCell ref="DB9:DE9"/>
    <mergeCell ref="DF9:DI9"/>
    <mergeCell ref="AR9:AW9"/>
    <mergeCell ref="AX9:BC9"/>
    <mergeCell ref="BD9:BI9"/>
    <mergeCell ref="BJ4:BO4"/>
    <mergeCell ref="BP4:BU4"/>
    <mergeCell ref="BV4:CA4"/>
    <mergeCell ref="BJ8:BO8"/>
    <mergeCell ref="BP8:BU8"/>
    <mergeCell ref="BV8:CA8"/>
    <mergeCell ref="CB8:CG8"/>
    <mergeCell ref="BJ6:BO6"/>
    <mergeCell ref="BP6:BU6"/>
    <mergeCell ref="BV6:CA6"/>
    <mergeCell ref="DF7:DI7"/>
    <mergeCell ref="DF6:DI6"/>
    <mergeCell ref="CH9:CM9"/>
    <mergeCell ref="CH8:CM8"/>
    <mergeCell ref="DF8:DI8"/>
    <mergeCell ref="CT8:CW8"/>
    <mergeCell ref="CX8:DA8"/>
    <mergeCell ref="DH23:DI23"/>
    <mergeCell ref="CH24:CJ24"/>
    <mergeCell ref="CK15:CM15"/>
    <mergeCell ref="CH14:CJ14"/>
    <mergeCell ref="CK14:CM14"/>
    <mergeCell ref="CH13:CM13"/>
    <mergeCell ref="CH11:CM11"/>
    <mergeCell ref="CX22:CY22"/>
    <mergeCell ref="DB22:DC22"/>
    <mergeCell ref="DD22:DE22"/>
    <mergeCell ref="CH12:CM12"/>
    <mergeCell ref="CH10:CM10"/>
    <mergeCell ref="CT10:CW10"/>
    <mergeCell ref="CX10:DA10"/>
    <mergeCell ref="CN18:CP18"/>
    <mergeCell ref="CQ18:CS18"/>
    <mergeCell ref="CN19:CP19"/>
    <mergeCell ref="CQ19:CS19"/>
    <mergeCell ref="CN20:CP20"/>
    <mergeCell ref="CQ20:CS20"/>
    <mergeCell ref="CN22:CP22"/>
    <mergeCell ref="CQ22:CS22"/>
    <mergeCell ref="CK17:CM17"/>
    <mergeCell ref="CQ23:CS23"/>
    <mergeCell ref="CN24:CP24"/>
    <mergeCell ref="CK24:CM24"/>
    <mergeCell ref="CQ24:CS24"/>
    <mergeCell ref="CH22:CJ22"/>
    <mergeCell ref="CK22:CM22"/>
    <mergeCell ref="CH23:CJ23"/>
    <mergeCell ref="CK23:CM23"/>
    <mergeCell ref="DF23:DG23"/>
    <mergeCell ref="CH20:CJ20"/>
    <mergeCell ref="CK20:CM20"/>
    <mergeCell ref="BY24:CA24"/>
    <mergeCell ref="CB24:CD24"/>
    <mergeCell ref="CE24:CG24"/>
    <mergeCell ref="CB20:CD20"/>
    <mergeCell ref="CE18:CG18"/>
    <mergeCell ref="CB17:CD17"/>
    <mergeCell ref="CH17:CJ17"/>
    <mergeCell ref="CK16:CM16"/>
    <mergeCell ref="CH18:CJ18"/>
    <mergeCell ref="CK18:CM18"/>
    <mergeCell ref="CH19:CJ19"/>
    <mergeCell ref="CK19:CM19"/>
    <mergeCell ref="CB16:CD16"/>
    <mergeCell ref="CE16:CG16"/>
    <mergeCell ref="BA19:BC19"/>
    <mergeCell ref="BD19:BF19"/>
    <mergeCell ref="BA17:BC17"/>
    <mergeCell ref="BP24:BR24"/>
    <mergeCell ref="BS17:BU17"/>
    <mergeCell ref="BV17:BX17"/>
    <mergeCell ref="BA22:BC22"/>
    <mergeCell ref="BD24:BF24"/>
    <mergeCell ref="BG24:BI24"/>
    <mergeCell ref="BJ23:BL23"/>
    <mergeCell ref="DF22:DG22"/>
    <mergeCell ref="CN23:CP23"/>
    <mergeCell ref="BY16:CA16"/>
    <mergeCell ref="BD16:BF16"/>
    <mergeCell ref="BG16:BI16"/>
    <mergeCell ref="BM16:BO16"/>
    <mergeCell ref="BS22:BU22"/>
    <mergeCell ref="BV22:BX22"/>
    <mergeCell ref="BM22:BO22"/>
    <mergeCell ref="BP23:BR23"/>
    <mergeCell ref="BS23:BU23"/>
    <mergeCell ref="BV23:BX23"/>
    <mergeCell ref="BG22:BI22"/>
    <mergeCell ref="BJ22:BL22"/>
    <mergeCell ref="BS20:BU20"/>
    <mergeCell ref="BP17:BR17"/>
    <mergeCell ref="BP18:BR18"/>
    <mergeCell ref="BV19:BX19"/>
    <mergeCell ref="BM20:BO20"/>
    <mergeCell ref="CV23:CW23"/>
    <mergeCell ref="BY23:CA23"/>
    <mergeCell ref="CB23:CD23"/>
    <mergeCell ref="CE23:CG23"/>
    <mergeCell ref="CE17:CG17"/>
    <mergeCell ref="BY17:CA17"/>
    <mergeCell ref="CE19:CG19"/>
    <mergeCell ref="BY19:CA19"/>
    <mergeCell ref="CB19:CD19"/>
    <mergeCell ref="CE20:CG20"/>
    <mergeCell ref="BY20:CA20"/>
    <mergeCell ref="BY18:CA18"/>
    <mergeCell ref="CB18:CD18"/>
    <mergeCell ref="DH25:DI25"/>
    <mergeCell ref="DH24:DI24"/>
    <mergeCell ref="DB25:DC25"/>
    <mergeCell ref="DD25:DE25"/>
    <mergeCell ref="DF25:DG25"/>
    <mergeCell ref="DB24:DC24"/>
    <mergeCell ref="CX25:CY25"/>
    <mergeCell ref="CZ25:DA25"/>
    <mergeCell ref="CZ24:DA24"/>
    <mergeCell ref="CX24:CY24"/>
    <mergeCell ref="DF24:DG24"/>
    <mergeCell ref="DD24:DE24"/>
    <mergeCell ref="DF27:DG27"/>
    <mergeCell ref="DD26:DE26"/>
    <mergeCell ref="DD27:DE27"/>
    <mergeCell ref="DB26:DC26"/>
    <mergeCell ref="CV26:CW26"/>
    <mergeCell ref="CX26:CY26"/>
    <mergeCell ref="CX27:CY27"/>
    <mergeCell ref="CV27:CW27"/>
    <mergeCell ref="DH27:DI27"/>
    <mergeCell ref="DH26:DI26"/>
    <mergeCell ref="CT26:CU26"/>
    <mergeCell ref="CT25:CU25"/>
    <mergeCell ref="CV25:CW25"/>
    <mergeCell ref="CT24:CU24"/>
    <mergeCell ref="CV24:CW24"/>
    <mergeCell ref="CH25:CJ25"/>
    <mergeCell ref="CK25:CM25"/>
    <mergeCell ref="CT89:CU89"/>
    <mergeCell ref="CV89:CW89"/>
    <mergeCell ref="CX89:CY89"/>
    <mergeCell ref="DB89:DC89"/>
    <mergeCell ref="DD89:DE89"/>
    <mergeCell ref="DF89:DG89"/>
    <mergeCell ref="DF26:DG26"/>
    <mergeCell ref="CZ27:DA27"/>
    <mergeCell ref="CZ26:DA26"/>
    <mergeCell ref="DB70:DC70"/>
    <mergeCell ref="DD70:DE70"/>
    <mergeCell ref="DF70:DG70"/>
    <mergeCell ref="DB27:DC27"/>
    <mergeCell ref="CZ89:DA89"/>
    <mergeCell ref="CK78:CM78"/>
    <mergeCell ref="DB87:DC87"/>
    <mergeCell ref="CZ87:DA87"/>
    <mergeCell ref="CK79:CM79"/>
    <mergeCell ref="CX87:CY87"/>
    <mergeCell ref="CH28:CJ28"/>
    <mergeCell ref="CK28:CM28"/>
    <mergeCell ref="CH34:CJ34"/>
    <mergeCell ref="CK33:CM33"/>
    <mergeCell ref="CN25:CP25"/>
    <mergeCell ref="CQ25:CS25"/>
    <mergeCell ref="DH70:DI70"/>
    <mergeCell ref="CZ71:DA71"/>
    <mergeCell ref="CZ70:DA70"/>
    <mergeCell ref="DF77:DG77"/>
    <mergeCell ref="DH77:DI77"/>
    <mergeCell ref="CT45:CU45"/>
    <mergeCell ref="CV45:CW45"/>
    <mergeCell ref="CX45:CY45"/>
    <mergeCell ref="CZ45:DA45"/>
    <mergeCell ref="DB45:DC45"/>
    <mergeCell ref="DD45:DE45"/>
    <mergeCell ref="DF45:DG45"/>
    <mergeCell ref="DH35:DI35"/>
    <mergeCell ref="CT35:CU35"/>
    <mergeCell ref="CV35:CW35"/>
    <mergeCell ref="CZ35:DA35"/>
    <mergeCell ref="CX35:CY35"/>
    <mergeCell ref="DD35:DE35"/>
    <mergeCell ref="DB35:DC35"/>
    <mergeCell ref="DF35:DG35"/>
    <mergeCell ref="CX69:CY69"/>
    <mergeCell ref="CZ69:DA69"/>
    <mergeCell ref="DB69:DC69"/>
    <mergeCell ref="DD69:DE69"/>
    <mergeCell ref="CT77:CU77"/>
    <mergeCell ref="CV77:CW77"/>
    <mergeCell ref="CX77:CY77"/>
    <mergeCell ref="DB77:DC77"/>
    <mergeCell ref="DD77:DE77"/>
    <mergeCell ref="CT70:CU70"/>
    <mergeCell ref="CV70:CW70"/>
    <mergeCell ref="DH71:DI71"/>
    <mergeCell ref="DH45:DI45"/>
    <mergeCell ref="BV58:BX58"/>
    <mergeCell ref="BY58:CA58"/>
    <mergeCell ref="CB58:CD58"/>
    <mergeCell ref="CE58:CG58"/>
    <mergeCell ref="CH58:CJ58"/>
    <mergeCell ref="CK58:CM58"/>
    <mergeCell ref="DH58:DI58"/>
    <mergeCell ref="DH69:DI69"/>
    <mergeCell ref="CT69:CU69"/>
    <mergeCell ref="CV69:CW69"/>
    <mergeCell ref="CK45:CM45"/>
    <mergeCell ref="DF69:DG69"/>
    <mergeCell ref="DD58:DE58"/>
    <mergeCell ref="DF58:DG58"/>
    <mergeCell ref="CX58:CY58"/>
    <mergeCell ref="CZ58:DA58"/>
    <mergeCell ref="DB58:DC58"/>
    <mergeCell ref="CV58:CW58"/>
    <mergeCell ref="CT58:CU58"/>
    <mergeCell ref="CB64:CD64"/>
    <mergeCell ref="CB62:CD62"/>
    <mergeCell ref="BV51:BX51"/>
    <mergeCell ref="CK65:CM65"/>
    <mergeCell ref="CB63:CD63"/>
    <mergeCell ref="CH56:CJ56"/>
    <mergeCell ref="CE50:CG50"/>
    <mergeCell ref="CE48:CG48"/>
    <mergeCell ref="CK62:CM62"/>
    <mergeCell ref="BV64:BX64"/>
    <mergeCell ref="CE56:CG56"/>
    <mergeCell ref="CN53:CP53"/>
    <mergeCell ref="DH89:DI89"/>
    <mergeCell ref="CH65:CJ65"/>
    <mergeCell ref="CH66:CJ66"/>
    <mergeCell ref="CK66:CM66"/>
    <mergeCell ref="CH67:CJ67"/>
    <mergeCell ref="A22:A35"/>
    <mergeCell ref="B31:D31"/>
    <mergeCell ref="B32:D32"/>
    <mergeCell ref="B33:D33"/>
    <mergeCell ref="B34:D34"/>
    <mergeCell ref="B35:D35"/>
    <mergeCell ref="E22:G22"/>
    <mergeCell ref="E23:G23"/>
    <mergeCell ref="E24:G24"/>
    <mergeCell ref="E25:G25"/>
    <mergeCell ref="E26:G26"/>
    <mergeCell ref="K35:M35"/>
    <mergeCell ref="H44:J44"/>
    <mergeCell ref="K44:M44"/>
    <mergeCell ref="B37:D37"/>
    <mergeCell ref="B27:D27"/>
    <mergeCell ref="B28:D28"/>
    <mergeCell ref="B29:D29"/>
    <mergeCell ref="B30:D30"/>
    <mergeCell ref="B42:G42"/>
    <mergeCell ref="H42:M42"/>
    <mergeCell ref="B44:D44"/>
    <mergeCell ref="E44:G44"/>
    <mergeCell ref="B26:D26"/>
    <mergeCell ref="E27:G27"/>
    <mergeCell ref="E28:G28"/>
    <mergeCell ref="E29:G29"/>
    <mergeCell ref="E30:G30"/>
    <mergeCell ref="E31:G31"/>
    <mergeCell ref="E32:G32"/>
    <mergeCell ref="E33:G33"/>
    <mergeCell ref="E34:G34"/>
    <mergeCell ref="B10:G10"/>
    <mergeCell ref="H9:M9"/>
    <mergeCell ref="K20:M20"/>
    <mergeCell ref="H20:J20"/>
    <mergeCell ref="H14:M14"/>
    <mergeCell ref="K18:M18"/>
    <mergeCell ref="H17:J17"/>
    <mergeCell ref="H18:J18"/>
    <mergeCell ref="K17:M17"/>
    <mergeCell ref="H16:J16"/>
    <mergeCell ref="K16:M16"/>
    <mergeCell ref="H2:M2"/>
    <mergeCell ref="H4:M4"/>
    <mergeCell ref="H6:M6"/>
    <mergeCell ref="H8:M8"/>
    <mergeCell ref="B2:G2"/>
    <mergeCell ref="H33:J33"/>
    <mergeCell ref="K33:M33"/>
    <mergeCell ref="H26:J26"/>
    <mergeCell ref="K26:M26"/>
    <mergeCell ref="H27:J27"/>
    <mergeCell ref="K27:M27"/>
    <mergeCell ref="H28:J28"/>
    <mergeCell ref="K28:M28"/>
    <mergeCell ref="H29:J29"/>
    <mergeCell ref="K29:M29"/>
    <mergeCell ref="H30:J30"/>
    <mergeCell ref="B15:D15"/>
    <mergeCell ref="E15:G15"/>
    <mergeCell ref="B19:D19"/>
    <mergeCell ref="B20:D20"/>
    <mergeCell ref="E16:G16"/>
    <mergeCell ref="E17:G17"/>
    <mergeCell ref="E18:G18"/>
    <mergeCell ref="E19:G19"/>
    <mergeCell ref="E20:G20"/>
    <mergeCell ref="B16:D16"/>
    <mergeCell ref="B17:D17"/>
    <mergeCell ref="B18:D18"/>
    <mergeCell ref="B14:G14"/>
    <mergeCell ref="B12:G12"/>
    <mergeCell ref="B4:G4"/>
    <mergeCell ref="B6:G6"/>
    <mergeCell ref="B8:G8"/>
    <mergeCell ref="B9:G9"/>
    <mergeCell ref="AX8:BC8"/>
    <mergeCell ref="BD8:BI8"/>
    <mergeCell ref="AL6:AQ6"/>
    <mergeCell ref="AR6:AW6"/>
    <mergeCell ref="AX6:BC6"/>
    <mergeCell ref="BD6:BI6"/>
    <mergeCell ref="N2:S2"/>
    <mergeCell ref="T2:Y2"/>
    <mergeCell ref="Z2:AE2"/>
    <mergeCell ref="AF2:AK2"/>
    <mergeCell ref="AL2:AQ2"/>
    <mergeCell ref="AR2:AW2"/>
    <mergeCell ref="AX2:BC2"/>
    <mergeCell ref="BD2:BI2"/>
    <mergeCell ref="T9:Y9"/>
    <mergeCell ref="Z9:AE9"/>
    <mergeCell ref="AF9:AK9"/>
    <mergeCell ref="N4:S4"/>
    <mergeCell ref="N6:S6"/>
    <mergeCell ref="N9:S9"/>
    <mergeCell ref="AF8:AK8"/>
    <mergeCell ref="AL8:AQ8"/>
    <mergeCell ref="AR8:AW8"/>
    <mergeCell ref="T8:Y8"/>
    <mergeCell ref="H37:J37"/>
    <mergeCell ref="K37:M37"/>
    <mergeCell ref="H38:J38"/>
    <mergeCell ref="K38:M38"/>
    <mergeCell ref="H39:J39"/>
    <mergeCell ref="K39:M39"/>
    <mergeCell ref="H22:J22"/>
    <mergeCell ref="K22:M22"/>
    <mergeCell ref="AL38:AN38"/>
    <mergeCell ref="AL9:AQ9"/>
    <mergeCell ref="N14:S14"/>
    <mergeCell ref="W19:Y19"/>
    <mergeCell ref="AO20:AQ20"/>
    <mergeCell ref="N12:S12"/>
    <mergeCell ref="N17:P17"/>
    <mergeCell ref="Q17:S17"/>
    <mergeCell ref="N22:P22"/>
    <mergeCell ref="Q22:S22"/>
    <mergeCell ref="Q20:S20"/>
    <mergeCell ref="AF39:AH39"/>
    <mergeCell ref="W36:Y36"/>
    <mergeCell ref="Z36:AB36"/>
    <mergeCell ref="AI38:AK38"/>
    <mergeCell ref="AL16:AN16"/>
    <mergeCell ref="AF10:AK10"/>
    <mergeCell ref="N39:P39"/>
    <mergeCell ref="Z39:AB39"/>
    <mergeCell ref="AC36:AE36"/>
    <mergeCell ref="Z18:AB18"/>
    <mergeCell ref="Q37:S37"/>
    <mergeCell ref="T37:V37"/>
    <mergeCell ref="W37:Y37"/>
    <mergeCell ref="AL10:AQ10"/>
    <mergeCell ref="AF35:AH35"/>
    <mergeCell ref="Q34:S34"/>
    <mergeCell ref="AC37:AE37"/>
    <mergeCell ref="Z38:AB38"/>
    <mergeCell ref="AC38:AE38"/>
    <mergeCell ref="BV37:BX37"/>
    <mergeCell ref="BP31:BR31"/>
    <mergeCell ref="BS31:BU31"/>
    <mergeCell ref="BD22:BF22"/>
    <mergeCell ref="BJ16:BL16"/>
    <mergeCell ref="BA20:BC20"/>
    <mergeCell ref="BS18:BU18"/>
    <mergeCell ref="BV20:BX20"/>
    <mergeCell ref="AX22:AZ22"/>
    <mergeCell ref="T38:V38"/>
    <mergeCell ref="Z16:AB16"/>
    <mergeCell ref="T18:V18"/>
    <mergeCell ref="W18:Y18"/>
    <mergeCell ref="BV14:CA14"/>
    <mergeCell ref="BA15:BC15"/>
    <mergeCell ref="BD15:BF15"/>
    <mergeCell ref="BV15:BX15"/>
    <mergeCell ref="BD23:BF23"/>
    <mergeCell ref="BG23:BI23"/>
    <mergeCell ref="BM23:BO23"/>
    <mergeCell ref="BJ24:BL24"/>
    <mergeCell ref="BM24:BO24"/>
    <mergeCell ref="AI18:AK18"/>
    <mergeCell ref="AL18:AN18"/>
    <mergeCell ref="AO18:AQ18"/>
    <mergeCell ref="AI19:AK19"/>
    <mergeCell ref="BJ9:BO9"/>
    <mergeCell ref="BP9:BU9"/>
    <mergeCell ref="BV9:CA9"/>
    <mergeCell ref="BY28:CA28"/>
    <mergeCell ref="BS33:BU33"/>
    <mergeCell ref="BV33:BX33"/>
    <mergeCell ref="BP28:BR28"/>
    <mergeCell ref="N34:P34"/>
    <mergeCell ref="AC18:AE18"/>
    <mergeCell ref="AR14:AW14"/>
    <mergeCell ref="N19:P19"/>
    <mergeCell ref="AI16:AK16"/>
    <mergeCell ref="N8:S8"/>
    <mergeCell ref="AR16:AT16"/>
    <mergeCell ref="AU16:AW16"/>
    <mergeCell ref="AX16:AZ16"/>
    <mergeCell ref="AR17:AT17"/>
    <mergeCell ref="AX19:AZ19"/>
    <mergeCell ref="W16:Y16"/>
    <mergeCell ref="BS24:BU24"/>
    <mergeCell ref="BV24:BX24"/>
    <mergeCell ref="BM17:BO17"/>
    <mergeCell ref="BM19:BO19"/>
    <mergeCell ref="BY15:CA15"/>
    <mergeCell ref="BA16:BC16"/>
    <mergeCell ref="BS16:BU16"/>
    <mergeCell ref="BV16:BX16"/>
    <mergeCell ref="Z8:AE8"/>
    <mergeCell ref="Z17:AB17"/>
    <mergeCell ref="AC17:AE17"/>
    <mergeCell ref="AF17:AH17"/>
    <mergeCell ref="AI17:AK17"/>
    <mergeCell ref="AL19:AN19"/>
    <mergeCell ref="AR10:AW10"/>
    <mergeCell ref="H10:M10"/>
    <mergeCell ref="N10:S10"/>
    <mergeCell ref="H19:J19"/>
    <mergeCell ref="K19:M19"/>
    <mergeCell ref="N18:P18"/>
    <mergeCell ref="Q18:S18"/>
    <mergeCell ref="N16:P16"/>
    <mergeCell ref="Q16:S16"/>
    <mergeCell ref="H12:M12"/>
    <mergeCell ref="AF20:AH20"/>
    <mergeCell ref="T34:V34"/>
    <mergeCell ref="W34:Y34"/>
    <mergeCell ref="Z32:AB32"/>
    <mergeCell ref="AC32:AE32"/>
    <mergeCell ref="Z33:AB33"/>
    <mergeCell ref="AC33:AE33"/>
    <mergeCell ref="Z34:AB34"/>
    <mergeCell ref="AC34:AE34"/>
    <mergeCell ref="AF33:AH33"/>
    <mergeCell ref="Z20:AB20"/>
    <mergeCell ref="AI20:AK20"/>
    <mergeCell ref="AL20:AN20"/>
    <mergeCell ref="H23:J23"/>
    <mergeCell ref="K23:M23"/>
    <mergeCell ref="H24:J24"/>
    <mergeCell ref="K24:M24"/>
    <mergeCell ref="AR24:AT24"/>
    <mergeCell ref="AL30:AN30"/>
    <mergeCell ref="AO30:AQ30"/>
    <mergeCell ref="AL31:AN31"/>
    <mergeCell ref="BJ2:BO2"/>
    <mergeCell ref="BP2:BU2"/>
    <mergeCell ref="BV2:CA2"/>
    <mergeCell ref="CB2:CG2"/>
    <mergeCell ref="T4:Y4"/>
    <mergeCell ref="Z4:AE4"/>
    <mergeCell ref="AF4:AK4"/>
    <mergeCell ref="AL4:AQ4"/>
    <mergeCell ref="AR4:AW4"/>
    <mergeCell ref="AX4:BC4"/>
    <mergeCell ref="BD4:BI4"/>
    <mergeCell ref="T6:Y6"/>
    <mergeCell ref="Z6:AE6"/>
    <mergeCell ref="AF6:AK6"/>
    <mergeCell ref="BP19:BR19"/>
    <mergeCell ref="BS19:BU19"/>
    <mergeCell ref="BD18:BF18"/>
    <mergeCell ref="T17:V17"/>
    <mergeCell ref="AL17:AN17"/>
    <mergeCell ref="AR18:AT18"/>
    <mergeCell ref="AU18:AW18"/>
    <mergeCell ref="W17:Y17"/>
    <mergeCell ref="AO16:AQ16"/>
    <mergeCell ref="AU17:AW17"/>
    <mergeCell ref="AX17:AZ17"/>
    <mergeCell ref="AR19:AT19"/>
    <mergeCell ref="AU19:AW19"/>
    <mergeCell ref="T19:V19"/>
    <mergeCell ref="Z19:AB19"/>
    <mergeCell ref="AC19:AE19"/>
    <mergeCell ref="AF18:AH18"/>
    <mergeCell ref="AO17:AQ17"/>
    <mergeCell ref="E39:G39"/>
    <mergeCell ref="N42:S42"/>
    <mergeCell ref="T42:Y42"/>
    <mergeCell ref="Z42:AE42"/>
    <mergeCell ref="B23:D23"/>
    <mergeCell ref="B24:D24"/>
    <mergeCell ref="B25:D25"/>
    <mergeCell ref="H43:J43"/>
    <mergeCell ref="K43:M43"/>
    <mergeCell ref="AF42:AK42"/>
    <mergeCell ref="AL42:AQ42"/>
    <mergeCell ref="E40:G40"/>
    <mergeCell ref="B41:D41"/>
    <mergeCell ref="B22:D22"/>
    <mergeCell ref="N20:P20"/>
    <mergeCell ref="N35:P35"/>
    <mergeCell ref="H34:J34"/>
    <mergeCell ref="K34:M34"/>
    <mergeCell ref="N23:P23"/>
    <mergeCell ref="N24:P24"/>
    <mergeCell ref="Q24:S24"/>
    <mergeCell ref="N25:P25"/>
    <mergeCell ref="Q25:S25"/>
    <mergeCell ref="N26:P26"/>
    <mergeCell ref="T20:V20"/>
    <mergeCell ref="T35:V35"/>
    <mergeCell ref="AO36:AQ36"/>
    <mergeCell ref="Q38:S38"/>
    <mergeCell ref="W38:Y38"/>
    <mergeCell ref="N38:P38"/>
    <mergeCell ref="Q43:S43"/>
    <mergeCell ref="T39:V39"/>
    <mergeCell ref="BJ10:BO10"/>
    <mergeCell ref="BP10:BU10"/>
    <mergeCell ref="E37:G37"/>
    <mergeCell ref="E38:G38"/>
    <mergeCell ref="AF19:AH19"/>
    <mergeCell ref="T22:V22"/>
    <mergeCell ref="W22:Y22"/>
    <mergeCell ref="Z22:AB22"/>
    <mergeCell ref="AC22:AE22"/>
    <mergeCell ref="AF22:AH22"/>
    <mergeCell ref="AI22:AK22"/>
    <mergeCell ref="AL22:AN22"/>
    <mergeCell ref="AL35:AN35"/>
    <mergeCell ref="Q35:S35"/>
    <mergeCell ref="Q23:S23"/>
    <mergeCell ref="AO22:AQ22"/>
    <mergeCell ref="Q19:S19"/>
    <mergeCell ref="AC35:AE35"/>
    <mergeCell ref="AC20:AE20"/>
    <mergeCell ref="BD28:BF28"/>
    <mergeCell ref="BG28:BI28"/>
    <mergeCell ref="BD29:BF29"/>
    <mergeCell ref="BG29:BI29"/>
    <mergeCell ref="BA33:BC33"/>
    <mergeCell ref="BA34:BC34"/>
    <mergeCell ref="Z35:AB35"/>
    <mergeCell ref="BD37:BF37"/>
    <mergeCell ref="AI35:AK35"/>
    <mergeCell ref="AO35:AQ35"/>
    <mergeCell ref="AR35:AT35"/>
    <mergeCell ref="AU35:AW35"/>
    <mergeCell ref="AR38:AT38"/>
    <mergeCell ref="BV10:CA10"/>
    <mergeCell ref="CB10:CG10"/>
    <mergeCell ref="T14:Y14"/>
    <mergeCell ref="Z14:AE14"/>
    <mergeCell ref="AF14:AK14"/>
    <mergeCell ref="AL14:AQ14"/>
    <mergeCell ref="BG15:BI15"/>
    <mergeCell ref="AR15:AT15"/>
    <mergeCell ref="AU15:AW15"/>
    <mergeCell ref="AX15:AZ15"/>
    <mergeCell ref="W15:Y15"/>
    <mergeCell ref="Z15:AB15"/>
    <mergeCell ref="AC15:AE15"/>
    <mergeCell ref="AF15:AH15"/>
    <mergeCell ref="T12:Y12"/>
    <mergeCell ref="Z12:AE12"/>
    <mergeCell ref="AF12:AK12"/>
    <mergeCell ref="AL12:AQ12"/>
    <mergeCell ref="T10:Y10"/>
    <mergeCell ref="Z10:AE10"/>
    <mergeCell ref="AR12:AW12"/>
    <mergeCell ref="AX12:BC12"/>
    <mergeCell ref="BD12:BI12"/>
    <mergeCell ref="BD10:BI10"/>
    <mergeCell ref="BP15:BR15"/>
    <mergeCell ref="BS15:BU15"/>
    <mergeCell ref="AX14:BC14"/>
    <mergeCell ref="BD14:BI14"/>
    <mergeCell ref="AX10:BC10"/>
    <mergeCell ref="BJ14:BO14"/>
    <mergeCell ref="BP14:BU14"/>
    <mergeCell ref="BV12:CA12"/>
    <mergeCell ref="CB12:CG12"/>
    <mergeCell ref="H15:J15"/>
    <mergeCell ref="K15:M15"/>
    <mergeCell ref="N15:P15"/>
    <mergeCell ref="Q15:S15"/>
    <mergeCell ref="T15:V15"/>
    <mergeCell ref="AR22:AT22"/>
    <mergeCell ref="BD17:BF17"/>
    <mergeCell ref="BG17:BI17"/>
    <mergeCell ref="BJ17:BL17"/>
    <mergeCell ref="BG20:BI20"/>
    <mergeCell ref="BJ20:BL20"/>
    <mergeCell ref="BG18:BI18"/>
    <mergeCell ref="BA18:BC18"/>
    <mergeCell ref="BD20:BF20"/>
    <mergeCell ref="AO15:AQ15"/>
    <mergeCell ref="AO19:AQ19"/>
    <mergeCell ref="BG19:BI19"/>
    <mergeCell ref="BP20:BR20"/>
    <mergeCell ref="BJ12:BO12"/>
    <mergeCell ref="BP12:BU12"/>
    <mergeCell ref="AI15:AK15"/>
    <mergeCell ref="AL15:AN15"/>
    <mergeCell ref="AR20:AT20"/>
    <mergeCell ref="AU20:AW20"/>
    <mergeCell ref="AC16:AE16"/>
    <mergeCell ref="AF16:AH16"/>
    <mergeCell ref="T16:V16"/>
    <mergeCell ref="AX20:AZ20"/>
    <mergeCell ref="AU22:AW22"/>
    <mergeCell ref="AX18:AZ18"/>
    <mergeCell ref="W20:Y20"/>
    <mergeCell ref="CK26:CM26"/>
    <mergeCell ref="CH27:CJ27"/>
    <mergeCell ref="CK27:CM27"/>
    <mergeCell ref="BP27:BR27"/>
    <mergeCell ref="BV30:BX30"/>
    <mergeCell ref="CB26:CD26"/>
    <mergeCell ref="BS26:BU26"/>
    <mergeCell ref="BV26:BX26"/>
    <mergeCell ref="BY26:CA26"/>
    <mergeCell ref="BP25:BR25"/>
    <mergeCell ref="CE26:CG26"/>
    <mergeCell ref="CE33:CG33"/>
    <mergeCell ref="BS29:BU29"/>
    <mergeCell ref="BV29:BX29"/>
    <mergeCell ref="BY29:CA29"/>
    <mergeCell ref="BV31:BX31"/>
    <mergeCell ref="CE27:CG27"/>
    <mergeCell ref="BS27:BU27"/>
    <mergeCell ref="BV27:BX27"/>
    <mergeCell ref="BY27:CA27"/>
    <mergeCell ref="BP29:BR29"/>
    <mergeCell ref="CB25:CD25"/>
    <mergeCell ref="CE25:CG25"/>
    <mergeCell ref="BV25:BX25"/>
    <mergeCell ref="BY25:CA25"/>
    <mergeCell ref="CH26:CJ26"/>
    <mergeCell ref="CK30:CM30"/>
    <mergeCell ref="CB29:CD29"/>
    <mergeCell ref="CE29:CG29"/>
    <mergeCell ref="CE31:CG31"/>
    <mergeCell ref="AI33:AK33"/>
    <mergeCell ref="AF34:AH34"/>
    <mergeCell ref="AI34:AK34"/>
    <mergeCell ref="BD34:BF34"/>
    <mergeCell ref="CB28:CD28"/>
    <mergeCell ref="CB32:CD32"/>
    <mergeCell ref="CE32:CG32"/>
    <mergeCell ref="CB30:CD30"/>
    <mergeCell ref="CE30:CG30"/>
    <mergeCell ref="CB27:CD27"/>
    <mergeCell ref="BS35:BU35"/>
    <mergeCell ref="BY33:CA33"/>
    <mergeCell ref="BM35:BO35"/>
    <mergeCell ref="BY35:CA35"/>
    <mergeCell ref="BA35:BC35"/>
    <mergeCell ref="BD35:BF35"/>
    <mergeCell ref="BD33:BF33"/>
    <mergeCell ref="BG27:BI27"/>
    <mergeCell ref="BG31:BI31"/>
    <mergeCell ref="BP34:BR34"/>
    <mergeCell ref="BP32:BR32"/>
    <mergeCell ref="BP35:BR35"/>
    <mergeCell ref="BJ35:BL35"/>
    <mergeCell ref="BP33:BR33"/>
    <mergeCell ref="CB33:CD33"/>
    <mergeCell ref="AI28:AK28"/>
    <mergeCell ref="AF29:AH29"/>
    <mergeCell ref="AI29:AK29"/>
    <mergeCell ref="BA39:BC39"/>
    <mergeCell ref="AR40:AT40"/>
    <mergeCell ref="AU40:AW40"/>
    <mergeCell ref="BM36:BO36"/>
    <mergeCell ref="BP36:BR36"/>
    <mergeCell ref="BM40:BO40"/>
    <mergeCell ref="BJ38:BL38"/>
    <mergeCell ref="BM37:BO37"/>
    <mergeCell ref="BJ36:BL36"/>
    <mergeCell ref="BG41:BI41"/>
    <mergeCell ref="BY30:CA30"/>
    <mergeCell ref="BS30:BU30"/>
    <mergeCell ref="BP26:BR26"/>
    <mergeCell ref="BY31:CA31"/>
    <mergeCell ref="W35:Y35"/>
    <mergeCell ref="BG35:BI35"/>
    <mergeCell ref="BV34:BX34"/>
    <mergeCell ref="BY34:CA34"/>
    <mergeCell ref="BP30:BR30"/>
    <mergeCell ref="BJ34:BL34"/>
    <mergeCell ref="BV35:BX35"/>
    <mergeCell ref="BM34:BO34"/>
    <mergeCell ref="AX35:AZ35"/>
    <mergeCell ref="BA32:BC32"/>
    <mergeCell ref="AX34:AZ34"/>
    <mergeCell ref="W33:Y33"/>
    <mergeCell ref="AI41:AK41"/>
    <mergeCell ref="AC40:AE40"/>
    <mergeCell ref="W41:Y41"/>
    <mergeCell ref="AX33:AZ33"/>
    <mergeCell ref="BD32:BF32"/>
    <mergeCell ref="BG32:BI32"/>
    <mergeCell ref="AL36:AN36"/>
    <mergeCell ref="AF37:AH37"/>
    <mergeCell ref="AI37:AK37"/>
    <mergeCell ref="AF40:AH40"/>
    <mergeCell ref="Z40:AB40"/>
    <mergeCell ref="AL39:AN39"/>
    <mergeCell ref="AO39:AQ39"/>
    <mergeCell ref="AC39:AE39"/>
    <mergeCell ref="BG44:BI44"/>
    <mergeCell ref="AU44:AW44"/>
    <mergeCell ref="AX44:AZ44"/>
    <mergeCell ref="BA44:BC44"/>
    <mergeCell ref="BD44:BF44"/>
    <mergeCell ref="AL43:AN43"/>
    <mergeCell ref="AO38:AQ38"/>
    <mergeCell ref="AL44:AN44"/>
    <mergeCell ref="AO44:AQ44"/>
    <mergeCell ref="Z41:AB41"/>
    <mergeCell ref="AC41:AE41"/>
    <mergeCell ref="AF38:AH38"/>
    <mergeCell ref="AI39:AK39"/>
    <mergeCell ref="AL41:AN41"/>
    <mergeCell ref="AO41:AQ41"/>
    <mergeCell ref="AO40:AQ40"/>
    <mergeCell ref="BD42:BI42"/>
    <mergeCell ref="AI43:AK43"/>
    <mergeCell ref="AX40:AZ40"/>
    <mergeCell ref="BA40:BC40"/>
    <mergeCell ref="AR36:AT36"/>
    <mergeCell ref="AX38:AZ38"/>
    <mergeCell ref="Z37:AB37"/>
    <mergeCell ref="AX36:AZ36"/>
    <mergeCell ref="K45:M45"/>
    <mergeCell ref="N45:P45"/>
    <mergeCell ref="Q45:S45"/>
    <mergeCell ref="T45:V45"/>
    <mergeCell ref="W45:Y45"/>
    <mergeCell ref="Z45:AB45"/>
    <mergeCell ref="AC45:AE45"/>
    <mergeCell ref="AF45:AH45"/>
    <mergeCell ref="Z44:AB44"/>
    <mergeCell ref="AC44:AE44"/>
    <mergeCell ref="AF41:AH41"/>
    <mergeCell ref="W43:Y43"/>
    <mergeCell ref="AF46:AH46"/>
    <mergeCell ref="W44:Y44"/>
    <mergeCell ref="AI44:AK44"/>
    <mergeCell ref="AI46:AK46"/>
    <mergeCell ref="Q36:S36"/>
    <mergeCell ref="Q39:S39"/>
    <mergeCell ref="N37:P37"/>
    <mergeCell ref="N43:P43"/>
    <mergeCell ref="AF36:AH36"/>
    <mergeCell ref="AI36:AK36"/>
    <mergeCell ref="W39:Y39"/>
    <mergeCell ref="T36:V36"/>
    <mergeCell ref="K62:M62"/>
    <mergeCell ref="W46:Y46"/>
    <mergeCell ref="T47:V47"/>
    <mergeCell ref="W47:Y47"/>
    <mergeCell ref="T48:V48"/>
    <mergeCell ref="W48:Y48"/>
    <mergeCell ref="T51:V51"/>
    <mergeCell ref="W51:Y51"/>
    <mergeCell ref="T52:V52"/>
    <mergeCell ref="W52:Y52"/>
    <mergeCell ref="T53:V53"/>
    <mergeCell ref="W53:Y53"/>
    <mergeCell ref="T54:V54"/>
    <mergeCell ref="W54:Y54"/>
    <mergeCell ref="N60:P60"/>
    <mergeCell ref="Q51:S51"/>
    <mergeCell ref="K59:M59"/>
    <mergeCell ref="N49:P49"/>
    <mergeCell ref="Q49:S49"/>
    <mergeCell ref="Q50:S50"/>
    <mergeCell ref="N54:P54"/>
    <mergeCell ref="Q54:S54"/>
    <mergeCell ref="T59:V59"/>
    <mergeCell ref="N61:P61"/>
    <mergeCell ref="Q61:S61"/>
    <mergeCell ref="Q56:S56"/>
    <mergeCell ref="N57:P57"/>
    <mergeCell ref="Q57:S57"/>
    <mergeCell ref="T50:V50"/>
    <mergeCell ref="W50:Y50"/>
    <mergeCell ref="N58:P58"/>
    <mergeCell ref="Q58:S58"/>
    <mergeCell ref="BY65:CA65"/>
    <mergeCell ref="BM66:BO66"/>
    <mergeCell ref="BG66:BI66"/>
    <mergeCell ref="CE65:CG65"/>
    <mergeCell ref="BM70:BO70"/>
    <mergeCell ref="BP70:BR70"/>
    <mergeCell ref="CK67:CM67"/>
    <mergeCell ref="CH68:CJ68"/>
    <mergeCell ref="CK68:CM68"/>
    <mergeCell ref="CB69:CD69"/>
    <mergeCell ref="BG70:BI70"/>
    <mergeCell ref="BV69:BX69"/>
    <mergeCell ref="BY69:CA69"/>
    <mergeCell ref="CH70:CJ70"/>
    <mergeCell ref="CK70:CM70"/>
    <mergeCell ref="BP67:BR67"/>
    <mergeCell ref="BS67:BU67"/>
    <mergeCell ref="BV68:BX68"/>
    <mergeCell ref="CX70:CY70"/>
    <mergeCell ref="CT71:CU71"/>
    <mergeCell ref="BY70:CA70"/>
    <mergeCell ref="CH71:CJ71"/>
    <mergeCell ref="BV70:BX70"/>
    <mergeCell ref="CE66:CG66"/>
    <mergeCell ref="CB67:CD67"/>
    <mergeCell ref="CE67:CG67"/>
    <mergeCell ref="BD69:BF69"/>
    <mergeCell ref="BG69:BI69"/>
    <mergeCell ref="BP66:BR66"/>
    <mergeCell ref="BD70:BF70"/>
    <mergeCell ref="DF71:DG71"/>
    <mergeCell ref="CV71:CW71"/>
    <mergeCell ref="CX71:CY71"/>
    <mergeCell ref="CH69:CJ69"/>
    <mergeCell ref="CK69:CM69"/>
    <mergeCell ref="CN69:CP69"/>
    <mergeCell ref="CQ69:CS69"/>
    <mergeCell ref="CN70:CP70"/>
    <mergeCell ref="CQ70:CS70"/>
    <mergeCell ref="CB70:CD70"/>
    <mergeCell ref="CE70:CG70"/>
    <mergeCell ref="BY66:CA66"/>
    <mergeCell ref="BS69:BU69"/>
    <mergeCell ref="CE69:CG69"/>
    <mergeCell ref="BY68:CA68"/>
    <mergeCell ref="BV67:BX67"/>
    <mergeCell ref="BY67:CA67"/>
    <mergeCell ref="BM67:BO67"/>
    <mergeCell ref="BM68:BO68"/>
    <mergeCell ref="BM69:BO69"/>
    <mergeCell ref="AX77:AZ77"/>
    <mergeCell ref="BA77:BC77"/>
    <mergeCell ref="BD77:BF77"/>
    <mergeCell ref="BG77:BI77"/>
    <mergeCell ref="CK77:CM77"/>
    <mergeCell ref="BV77:BX77"/>
    <mergeCell ref="H71:J71"/>
    <mergeCell ref="K71:M71"/>
    <mergeCell ref="T71:V71"/>
    <mergeCell ref="W71:Y71"/>
    <mergeCell ref="Z71:AB71"/>
    <mergeCell ref="CH77:CJ77"/>
    <mergeCell ref="BM77:BO77"/>
    <mergeCell ref="BP77:BR77"/>
    <mergeCell ref="BS77:BU77"/>
    <mergeCell ref="BY77:CA77"/>
    <mergeCell ref="CB77:CD77"/>
    <mergeCell ref="CE77:CG77"/>
    <mergeCell ref="CB71:CD71"/>
    <mergeCell ref="CE71:CG71"/>
    <mergeCell ref="CK71:CM71"/>
    <mergeCell ref="BP71:BR71"/>
    <mergeCell ref="BS71:BU71"/>
    <mergeCell ref="BV71:BX71"/>
    <mergeCell ref="W72:Y72"/>
    <mergeCell ref="BP74:BR74"/>
    <mergeCell ref="BS74:BU74"/>
    <mergeCell ref="BP75:BR75"/>
    <mergeCell ref="BS75:BU75"/>
    <mergeCell ref="BP76:BR76"/>
    <mergeCell ref="BS76:BU76"/>
    <mergeCell ref="CB72:CD72"/>
    <mergeCell ref="CZ77:DA77"/>
    <mergeCell ref="BY71:CA71"/>
    <mergeCell ref="BA71:BC71"/>
    <mergeCell ref="CN71:CP71"/>
    <mergeCell ref="CQ71:CS71"/>
    <mergeCell ref="DB71:DC71"/>
    <mergeCell ref="DD71:DE71"/>
    <mergeCell ref="BJ77:BL77"/>
    <mergeCell ref="AO79:AQ79"/>
    <mergeCell ref="CH84:CJ84"/>
    <mergeCell ref="BA84:BC84"/>
    <mergeCell ref="AX78:AZ78"/>
    <mergeCell ref="BA78:BC78"/>
    <mergeCell ref="BD78:BF78"/>
    <mergeCell ref="BP79:BR79"/>
    <mergeCell ref="BS79:BU79"/>
    <mergeCell ref="BV79:BX79"/>
    <mergeCell ref="BP78:BR78"/>
    <mergeCell ref="BS78:BU78"/>
    <mergeCell ref="BV78:BX78"/>
    <mergeCell ref="BY78:CA78"/>
    <mergeCell ref="CB78:CD78"/>
    <mergeCell ref="CE78:CG78"/>
    <mergeCell ref="CH78:CJ78"/>
    <mergeCell ref="BA79:BC79"/>
    <mergeCell ref="BD79:BF79"/>
    <mergeCell ref="BJ78:BL78"/>
    <mergeCell ref="BM78:BO78"/>
    <mergeCell ref="BY79:CA79"/>
    <mergeCell ref="BG78:BI78"/>
    <mergeCell ref="BG79:BI79"/>
    <mergeCell ref="CH79:CJ79"/>
    <mergeCell ref="BP88:BR88"/>
    <mergeCell ref="AR86:AT86"/>
    <mergeCell ref="BP87:BR87"/>
    <mergeCell ref="BS87:BU87"/>
    <mergeCell ref="CB85:CD85"/>
    <mergeCell ref="T79:V79"/>
    <mergeCell ref="W79:Y79"/>
    <mergeCell ref="Z79:AB79"/>
    <mergeCell ref="AC79:AE79"/>
    <mergeCell ref="AF79:AH79"/>
    <mergeCell ref="AI83:AK83"/>
    <mergeCell ref="AL83:AN83"/>
    <mergeCell ref="AO83:AQ83"/>
    <mergeCell ref="AX83:AZ83"/>
    <mergeCell ref="BA83:BC83"/>
    <mergeCell ref="BD83:BF83"/>
    <mergeCell ref="Z85:AB85"/>
    <mergeCell ref="AC85:AE85"/>
    <mergeCell ref="BG83:BI83"/>
    <mergeCell ref="BJ83:BL83"/>
    <mergeCell ref="BM83:BO83"/>
    <mergeCell ref="BV84:BX84"/>
    <mergeCell ref="BJ85:BL85"/>
    <mergeCell ref="BM85:BO85"/>
    <mergeCell ref="BP85:BR85"/>
    <mergeCell ref="BS85:BU85"/>
    <mergeCell ref="T83:V83"/>
    <mergeCell ref="W83:Y83"/>
    <mergeCell ref="Z83:AB83"/>
    <mergeCell ref="AC83:AE83"/>
    <mergeCell ref="AC84:AE84"/>
    <mergeCell ref="CB86:CD86"/>
    <mergeCell ref="CE86:CG86"/>
    <mergeCell ref="BD86:BF86"/>
    <mergeCell ref="BY86:CA86"/>
    <mergeCell ref="BP84:BR84"/>
    <mergeCell ref="BS84:BU84"/>
    <mergeCell ref="BD84:BF84"/>
    <mergeCell ref="BY84:CA84"/>
    <mergeCell ref="BG84:BI84"/>
    <mergeCell ref="BJ84:BL84"/>
    <mergeCell ref="BM84:BO84"/>
    <mergeCell ref="AR85:AT85"/>
    <mergeCell ref="AU85:AW85"/>
    <mergeCell ref="BY85:CA85"/>
    <mergeCell ref="AX85:AZ85"/>
    <mergeCell ref="BV85:BX85"/>
    <mergeCell ref="CB84:CD84"/>
    <mergeCell ref="CE84:CG84"/>
    <mergeCell ref="BA85:BC85"/>
    <mergeCell ref="BD85:BF85"/>
    <mergeCell ref="BG85:BI85"/>
    <mergeCell ref="AX86:AZ86"/>
    <mergeCell ref="BA86:BC86"/>
    <mergeCell ref="AX84:AZ84"/>
    <mergeCell ref="BS86:BU86"/>
    <mergeCell ref="BD87:BF87"/>
    <mergeCell ref="BG87:BI87"/>
    <mergeCell ref="BJ87:BL87"/>
    <mergeCell ref="W87:Y87"/>
    <mergeCell ref="Z87:AB87"/>
    <mergeCell ref="AR87:AT87"/>
    <mergeCell ref="AU87:AW87"/>
    <mergeCell ref="K87:M87"/>
    <mergeCell ref="DD87:DE87"/>
    <mergeCell ref="DF87:DG87"/>
    <mergeCell ref="DH87:DI87"/>
    <mergeCell ref="B88:D88"/>
    <mergeCell ref="E88:G88"/>
    <mergeCell ref="H88:J88"/>
    <mergeCell ref="K88:M88"/>
    <mergeCell ref="N88:P88"/>
    <mergeCell ref="Q88:S88"/>
    <mergeCell ref="T88:V88"/>
    <mergeCell ref="W88:Y88"/>
    <mergeCell ref="Z88:AB88"/>
    <mergeCell ref="AC88:AE88"/>
    <mergeCell ref="AF88:AH88"/>
    <mergeCell ref="AI88:AK88"/>
    <mergeCell ref="AL88:AN88"/>
    <mergeCell ref="AO88:AQ88"/>
    <mergeCell ref="AR88:AT88"/>
    <mergeCell ref="AU88:AW88"/>
    <mergeCell ref="AX88:AZ88"/>
    <mergeCell ref="CV87:CW87"/>
    <mergeCell ref="CT87:CU87"/>
    <mergeCell ref="BM88:BO88"/>
    <mergeCell ref="BV87:BX87"/>
    <mergeCell ref="Q87:S87"/>
    <mergeCell ref="T87:V87"/>
    <mergeCell ref="AL79:AN79"/>
    <mergeCell ref="AL86:AN86"/>
    <mergeCell ref="AO86:AQ86"/>
    <mergeCell ref="AI78:AK78"/>
    <mergeCell ref="AI85:AK85"/>
    <mergeCell ref="AL85:AN85"/>
    <mergeCell ref="AO85:AQ85"/>
    <mergeCell ref="T72:V72"/>
    <mergeCell ref="AL71:AN71"/>
    <mergeCell ref="K77:M77"/>
    <mergeCell ref="T77:V77"/>
    <mergeCell ref="W77:Y77"/>
    <mergeCell ref="Z77:AB77"/>
    <mergeCell ref="AC77:AE77"/>
    <mergeCell ref="AF77:AH77"/>
    <mergeCell ref="AI77:AK77"/>
    <mergeCell ref="AL72:AN72"/>
    <mergeCell ref="AO72:AQ72"/>
    <mergeCell ref="T78:V78"/>
    <mergeCell ref="AC78:AE78"/>
    <mergeCell ref="AF78:AH78"/>
    <mergeCell ref="AL77:AN77"/>
    <mergeCell ref="N71:P71"/>
    <mergeCell ref="Q71:S71"/>
    <mergeCell ref="N77:P77"/>
    <mergeCell ref="Q77:S77"/>
    <mergeCell ref="N78:P78"/>
    <mergeCell ref="Q78:S78"/>
    <mergeCell ref="N79:P79"/>
    <mergeCell ref="Q79:S79"/>
    <mergeCell ref="CK85:CM85"/>
    <mergeCell ref="CB88:CD88"/>
    <mergeCell ref="T85:V85"/>
    <mergeCell ref="W85:Y85"/>
    <mergeCell ref="CE88:CG88"/>
    <mergeCell ref="CH85:CJ85"/>
    <mergeCell ref="BA87:BC87"/>
    <mergeCell ref="BM87:BO87"/>
    <mergeCell ref="CB87:CD87"/>
    <mergeCell ref="CE87:CG87"/>
    <mergeCell ref="BD88:BF88"/>
    <mergeCell ref="BG88:BI88"/>
    <mergeCell ref="BJ88:BL88"/>
    <mergeCell ref="CH87:CJ87"/>
    <mergeCell ref="CK87:CM87"/>
    <mergeCell ref="CE85:CG85"/>
    <mergeCell ref="CH86:CJ86"/>
    <mergeCell ref="BG86:BI86"/>
    <mergeCell ref="BJ86:BL86"/>
    <mergeCell ref="BM86:BO86"/>
    <mergeCell ref="BP86:BR86"/>
    <mergeCell ref="T86:V86"/>
    <mergeCell ref="W86:Y86"/>
    <mergeCell ref="Z86:AB86"/>
    <mergeCell ref="AC86:AE86"/>
    <mergeCell ref="AF86:AH86"/>
    <mergeCell ref="AI86:AK86"/>
    <mergeCell ref="AU86:AW86"/>
    <mergeCell ref="AF87:AH87"/>
    <mergeCell ref="AI87:AK87"/>
    <mergeCell ref="AL87:AN87"/>
    <mergeCell ref="CK88:CM88"/>
    <mergeCell ref="B47:D47"/>
    <mergeCell ref="E47:G47"/>
    <mergeCell ref="B48:D48"/>
    <mergeCell ref="E48:G48"/>
    <mergeCell ref="B49:D49"/>
    <mergeCell ref="E49:G49"/>
    <mergeCell ref="B50:D50"/>
    <mergeCell ref="E50:G50"/>
    <mergeCell ref="B51:D51"/>
    <mergeCell ref="E51:G51"/>
    <mergeCell ref="B52:D52"/>
    <mergeCell ref="E52:G52"/>
    <mergeCell ref="B53:D53"/>
    <mergeCell ref="E53:G53"/>
    <mergeCell ref="B54:D54"/>
    <mergeCell ref="E54:G54"/>
    <mergeCell ref="E70:G70"/>
    <mergeCell ref="E61:G61"/>
    <mergeCell ref="B64:D64"/>
    <mergeCell ref="E64:G64"/>
    <mergeCell ref="B66:D66"/>
    <mergeCell ref="E66:G66"/>
    <mergeCell ref="B55:D55"/>
    <mergeCell ref="E55:G55"/>
    <mergeCell ref="B56:D56"/>
    <mergeCell ref="E56:G56"/>
    <mergeCell ref="CH88:CJ88"/>
    <mergeCell ref="B83:D83"/>
    <mergeCell ref="E83:G83"/>
    <mergeCell ref="K83:M83"/>
    <mergeCell ref="N83:P83"/>
    <mergeCell ref="Q83:S83"/>
    <mergeCell ref="B77:D77"/>
    <mergeCell ref="E77:G77"/>
    <mergeCell ref="B69:D69"/>
    <mergeCell ref="E69:G69"/>
    <mergeCell ref="H70:J70"/>
    <mergeCell ref="H79:J79"/>
    <mergeCell ref="K79:M79"/>
    <mergeCell ref="K85:M85"/>
    <mergeCell ref="N85:P85"/>
    <mergeCell ref="Q85:S85"/>
    <mergeCell ref="B84:D84"/>
    <mergeCell ref="E84:G84"/>
    <mergeCell ref="B85:D85"/>
    <mergeCell ref="E85:G85"/>
    <mergeCell ref="H69:J69"/>
    <mergeCell ref="K84:M84"/>
    <mergeCell ref="N84:P84"/>
    <mergeCell ref="K69:M69"/>
    <mergeCell ref="B70:D70"/>
    <mergeCell ref="BY87:CA87"/>
    <mergeCell ref="BV86:BX86"/>
    <mergeCell ref="N70:P70"/>
    <mergeCell ref="Q70:S70"/>
    <mergeCell ref="H77:J77"/>
    <mergeCell ref="T69:V69"/>
    <mergeCell ref="W69:Y69"/>
    <mergeCell ref="AL62:AN62"/>
    <mergeCell ref="B71:D71"/>
    <mergeCell ref="E71:G71"/>
    <mergeCell ref="N64:P64"/>
    <mergeCell ref="Q64:S64"/>
    <mergeCell ref="B67:D67"/>
    <mergeCell ref="E67:G67"/>
    <mergeCell ref="B68:D68"/>
    <mergeCell ref="Q60:S60"/>
    <mergeCell ref="T62:V62"/>
    <mergeCell ref="W62:Y62"/>
    <mergeCell ref="E68:G68"/>
    <mergeCell ref="Q63:S63"/>
    <mergeCell ref="K63:M63"/>
    <mergeCell ref="T63:V63"/>
    <mergeCell ref="B65:D65"/>
    <mergeCell ref="E65:G65"/>
    <mergeCell ref="H65:J65"/>
    <mergeCell ref="K65:M65"/>
    <mergeCell ref="T66:V66"/>
    <mergeCell ref="Q66:S66"/>
    <mergeCell ref="W61:Y61"/>
    <mergeCell ref="H61:J61"/>
    <mergeCell ref="K61:M61"/>
    <mergeCell ref="W60:Y60"/>
    <mergeCell ref="H64:J64"/>
    <mergeCell ref="K64:M64"/>
    <mergeCell ref="K67:M67"/>
    <mergeCell ref="B63:D63"/>
    <mergeCell ref="W67:Y67"/>
    <mergeCell ref="T68:V68"/>
    <mergeCell ref="W68:Y68"/>
    <mergeCell ref="T55:V55"/>
    <mergeCell ref="H62:J62"/>
    <mergeCell ref="N65:P65"/>
    <mergeCell ref="Q65:S65"/>
    <mergeCell ref="T65:V65"/>
    <mergeCell ref="Q62:S62"/>
    <mergeCell ref="W64:Y64"/>
    <mergeCell ref="W58:Y58"/>
    <mergeCell ref="BS88:BU88"/>
    <mergeCell ref="BV88:BX88"/>
    <mergeCell ref="BY88:CA88"/>
    <mergeCell ref="K86:M86"/>
    <mergeCell ref="N86:P86"/>
    <mergeCell ref="Q86:S86"/>
    <mergeCell ref="E63:G63"/>
    <mergeCell ref="H63:J63"/>
    <mergeCell ref="BA88:BC88"/>
    <mergeCell ref="Z60:AB60"/>
    <mergeCell ref="AC60:AE60"/>
    <mergeCell ref="N59:P59"/>
    <mergeCell ref="Q59:S59"/>
    <mergeCell ref="T61:V61"/>
    <mergeCell ref="H58:J58"/>
    <mergeCell ref="H59:J59"/>
    <mergeCell ref="W78:Y78"/>
    <mergeCell ref="Z78:AB78"/>
    <mergeCell ref="Z70:AB70"/>
    <mergeCell ref="K78:M78"/>
    <mergeCell ref="AO71:AQ71"/>
    <mergeCell ref="AO84:AQ84"/>
    <mergeCell ref="AU59:AW59"/>
    <mergeCell ref="AL59:AN59"/>
    <mergeCell ref="T57:V57"/>
    <mergeCell ref="W66:Y66"/>
    <mergeCell ref="AI61:AK61"/>
    <mergeCell ref="AF62:AH62"/>
    <mergeCell ref="AI62:AK62"/>
    <mergeCell ref="AF63:AH63"/>
    <mergeCell ref="AI63:AK63"/>
    <mergeCell ref="AF64:AH64"/>
    <mergeCell ref="AI64:AK64"/>
    <mergeCell ref="Z66:AB66"/>
    <mergeCell ref="Z62:AB62"/>
    <mergeCell ref="AC62:AE62"/>
    <mergeCell ref="W59:Y59"/>
    <mergeCell ref="Z65:AB65"/>
    <mergeCell ref="W65:Y65"/>
    <mergeCell ref="AI59:AK59"/>
    <mergeCell ref="Z59:AB59"/>
    <mergeCell ref="AC59:AE59"/>
    <mergeCell ref="AC64:AE64"/>
    <mergeCell ref="Z58:AB58"/>
    <mergeCell ref="AC57:AE57"/>
    <mergeCell ref="AF65:AH65"/>
    <mergeCell ref="AI65:AK65"/>
    <mergeCell ref="W63:Y63"/>
    <mergeCell ref="CH63:CJ63"/>
    <mergeCell ref="CK63:CM63"/>
    <mergeCell ref="BV59:BX59"/>
    <mergeCell ref="BD63:BF63"/>
    <mergeCell ref="AX56:AZ56"/>
    <mergeCell ref="AX57:AZ57"/>
    <mergeCell ref="BA57:BC57"/>
    <mergeCell ref="BA56:BC56"/>
    <mergeCell ref="CH61:CJ61"/>
    <mergeCell ref="CK61:CM61"/>
    <mergeCell ref="BM61:BO61"/>
    <mergeCell ref="BY61:CA61"/>
    <mergeCell ref="CB61:CD61"/>
    <mergeCell ref="BS63:BU63"/>
    <mergeCell ref="BV60:BX60"/>
    <mergeCell ref="BG60:BI60"/>
    <mergeCell ref="BJ61:BL61"/>
    <mergeCell ref="BJ62:BL62"/>
    <mergeCell ref="BJ63:BL63"/>
    <mergeCell ref="BS58:BU58"/>
    <mergeCell ref="BM60:BO60"/>
    <mergeCell ref="BP60:BR60"/>
    <mergeCell ref="BP58:BR58"/>
    <mergeCell ref="BY60:CA60"/>
    <mergeCell ref="CK57:CM57"/>
    <mergeCell ref="CH62:CJ62"/>
    <mergeCell ref="BY57:CA57"/>
    <mergeCell ref="CE61:CG61"/>
    <mergeCell ref="CE63:CG63"/>
    <mergeCell ref="CH59:CJ59"/>
    <mergeCell ref="CK59:CM59"/>
    <mergeCell ref="BP63:BR63"/>
    <mergeCell ref="CH53:CJ53"/>
    <mergeCell ref="CH54:CJ54"/>
    <mergeCell ref="CK54:CM54"/>
    <mergeCell ref="CK48:CM48"/>
    <mergeCell ref="CH51:CJ51"/>
    <mergeCell ref="CE54:CG54"/>
    <mergeCell ref="CK52:CM52"/>
    <mergeCell ref="CK51:CM51"/>
    <mergeCell ref="CH52:CJ52"/>
    <mergeCell ref="BY51:CA51"/>
    <mergeCell ref="CK43:CM43"/>
    <mergeCell ref="CH43:CJ43"/>
    <mergeCell ref="CH44:CJ44"/>
    <mergeCell ref="CB34:CD34"/>
    <mergeCell ref="CE34:CG34"/>
    <mergeCell ref="BY32:CA32"/>
    <mergeCell ref="CH47:CJ47"/>
    <mergeCell ref="CH37:CJ37"/>
    <mergeCell ref="BY39:CA39"/>
    <mergeCell ref="BV41:BX41"/>
    <mergeCell ref="CB38:CD38"/>
    <mergeCell ref="CE38:CG38"/>
    <mergeCell ref="BV38:BX38"/>
    <mergeCell ref="BY41:CA41"/>
    <mergeCell ref="CK32:CM32"/>
    <mergeCell ref="CH33:CJ33"/>
    <mergeCell ref="BY44:CA44"/>
    <mergeCell ref="CB44:CD44"/>
    <mergeCell ref="CE44:CG44"/>
    <mergeCell ref="CK47:CM47"/>
    <mergeCell ref="CH48:CJ48"/>
    <mergeCell ref="BS32:BU32"/>
    <mergeCell ref="BV32:BX32"/>
    <mergeCell ref="BS34:BU34"/>
    <mergeCell ref="BS39:BU39"/>
    <mergeCell ref="BS40:BU40"/>
    <mergeCell ref="CK46:CM46"/>
    <mergeCell ref="CB35:CD35"/>
    <mergeCell ref="BS36:BU36"/>
    <mergeCell ref="BV36:BX36"/>
    <mergeCell ref="CH46:CJ46"/>
    <mergeCell ref="CE46:CG46"/>
    <mergeCell ref="CK34:CM34"/>
    <mergeCell ref="CK35:CM35"/>
    <mergeCell ref="BS48:BU48"/>
    <mergeCell ref="AR52:AT52"/>
    <mergeCell ref="AU52:AW52"/>
    <mergeCell ref="AL55:AN55"/>
    <mergeCell ref="AO55:AQ55"/>
    <mergeCell ref="AL56:AN56"/>
    <mergeCell ref="AL53:AN53"/>
    <mergeCell ref="AL51:AN51"/>
    <mergeCell ref="AO51:AQ51"/>
    <mergeCell ref="AO54:AQ54"/>
    <mergeCell ref="CH29:CJ29"/>
    <mergeCell ref="CK29:CM29"/>
    <mergeCell ref="CH30:CJ30"/>
    <mergeCell ref="CH31:CJ31"/>
    <mergeCell ref="CK31:CM31"/>
    <mergeCell ref="CH32:CJ32"/>
    <mergeCell ref="CB31:CD31"/>
    <mergeCell ref="CH49:CJ49"/>
    <mergeCell ref="CK49:CM49"/>
    <mergeCell ref="CH50:CJ50"/>
    <mergeCell ref="CK50:CM50"/>
    <mergeCell ref="CH45:CJ45"/>
    <mergeCell ref="CB36:CD36"/>
    <mergeCell ref="CB47:CD47"/>
    <mergeCell ref="CE47:CG47"/>
    <mergeCell ref="CB48:CD48"/>
    <mergeCell ref="CB46:CD46"/>
    <mergeCell ref="CB49:CD49"/>
    <mergeCell ref="CK36:CM36"/>
    <mergeCell ref="CE35:CG35"/>
    <mergeCell ref="BY36:CA36"/>
    <mergeCell ref="CE37:CG37"/>
    <mergeCell ref="CH35:CJ35"/>
    <mergeCell ref="CH83:CJ83"/>
    <mergeCell ref="CK83:CM83"/>
    <mergeCell ref="BV83:BX83"/>
    <mergeCell ref="BY83:CA83"/>
    <mergeCell ref="CB83:CD83"/>
    <mergeCell ref="AL34:AN34"/>
    <mergeCell ref="AO34:AQ34"/>
    <mergeCell ref="CK55:CM55"/>
    <mergeCell ref="CK56:CM56"/>
    <mergeCell ref="BJ57:BL57"/>
    <mergeCell ref="BM55:BO55"/>
    <mergeCell ref="BM56:BO56"/>
    <mergeCell ref="BM57:BO57"/>
    <mergeCell ref="CB66:CD66"/>
    <mergeCell ref="CB55:CD55"/>
    <mergeCell ref="CB56:CD56"/>
    <mergeCell ref="CB57:CD57"/>
    <mergeCell ref="CB59:CD59"/>
    <mergeCell ref="CB60:CD60"/>
    <mergeCell ref="CH57:CJ57"/>
    <mergeCell ref="CE59:CG59"/>
    <mergeCell ref="BP69:BR69"/>
    <mergeCell ref="BA63:BC63"/>
    <mergeCell ref="CE62:CG62"/>
    <mergeCell ref="BA58:BC58"/>
    <mergeCell ref="BD55:BF55"/>
    <mergeCell ref="BM59:BO59"/>
    <mergeCell ref="AR34:AT34"/>
    <mergeCell ref="AU34:AW34"/>
    <mergeCell ref="BY59:CA59"/>
    <mergeCell ref="AL52:AN52"/>
    <mergeCell ref="AO52:AQ52"/>
    <mergeCell ref="BG54:BI54"/>
    <mergeCell ref="BG62:BI62"/>
    <mergeCell ref="BY47:CA47"/>
    <mergeCell ref="BV54:BX54"/>
    <mergeCell ref="BD56:BF56"/>
    <mergeCell ref="BG56:BI56"/>
    <mergeCell ref="BP56:BR56"/>
    <mergeCell ref="BM53:BO53"/>
    <mergeCell ref="BJ54:BL54"/>
    <mergeCell ref="BG58:BI58"/>
    <mergeCell ref="BP54:BR54"/>
    <mergeCell ref="BG55:BI55"/>
    <mergeCell ref="BG51:BI51"/>
    <mergeCell ref="AO56:AQ56"/>
    <mergeCell ref="AO57:AQ57"/>
    <mergeCell ref="AL47:AN47"/>
    <mergeCell ref="AO47:AQ47"/>
    <mergeCell ref="AL50:AN50"/>
    <mergeCell ref="AO50:AQ50"/>
    <mergeCell ref="BG52:BI52"/>
    <mergeCell ref="AX58:AZ58"/>
    <mergeCell ref="BV53:BX53"/>
    <mergeCell ref="BJ51:BL51"/>
    <mergeCell ref="BM51:BO51"/>
    <mergeCell ref="BJ52:BL52"/>
    <mergeCell ref="BY53:CA53"/>
    <mergeCell ref="AO60:AQ60"/>
    <mergeCell ref="AL54:AN54"/>
    <mergeCell ref="AL57:AN57"/>
    <mergeCell ref="AX52:AZ52"/>
    <mergeCell ref="AU60:AW60"/>
    <mergeCell ref="AU51:AW51"/>
    <mergeCell ref="H60:J60"/>
    <mergeCell ref="K60:M60"/>
    <mergeCell ref="K58:M58"/>
    <mergeCell ref="T58:V58"/>
    <mergeCell ref="T60:V60"/>
    <mergeCell ref="Q33:S33"/>
    <mergeCell ref="T26:V26"/>
    <mergeCell ref="W26:Y26"/>
    <mergeCell ref="T27:V27"/>
    <mergeCell ref="W27:Y27"/>
    <mergeCell ref="T28:V28"/>
    <mergeCell ref="W28:Y28"/>
    <mergeCell ref="T29:V29"/>
    <mergeCell ref="W29:Y29"/>
    <mergeCell ref="T30:V30"/>
    <mergeCell ref="W30:Y30"/>
    <mergeCell ref="H25:J25"/>
    <mergeCell ref="K25:M25"/>
    <mergeCell ref="T25:V25"/>
    <mergeCell ref="Q28:S28"/>
    <mergeCell ref="N29:P29"/>
    <mergeCell ref="Q29:S29"/>
    <mergeCell ref="N30:P30"/>
    <mergeCell ref="Q30:S30"/>
    <mergeCell ref="H55:J55"/>
    <mergeCell ref="K55:M55"/>
    <mergeCell ref="H56:J56"/>
    <mergeCell ref="K56:M56"/>
    <mergeCell ref="H57:J57"/>
    <mergeCell ref="K57:M57"/>
    <mergeCell ref="T56:V56"/>
    <mergeCell ref="W56:Y56"/>
    <mergeCell ref="T23:V23"/>
    <mergeCell ref="W23:Y23"/>
    <mergeCell ref="T24:V24"/>
    <mergeCell ref="W24:Y24"/>
    <mergeCell ref="Q26:S26"/>
    <mergeCell ref="N27:P27"/>
    <mergeCell ref="Q27:S27"/>
    <mergeCell ref="N28:P28"/>
    <mergeCell ref="Z24:AB24"/>
    <mergeCell ref="AC24:AE24"/>
    <mergeCell ref="Z25:AB25"/>
    <mergeCell ref="AC25:AE25"/>
    <mergeCell ref="Z26:AB26"/>
    <mergeCell ref="AC26:AE26"/>
    <mergeCell ref="Z27:AB27"/>
    <mergeCell ref="AC27:AE27"/>
    <mergeCell ref="Z28:AB28"/>
    <mergeCell ref="AC28:AE28"/>
    <mergeCell ref="Z23:AB23"/>
    <mergeCell ref="AC23:AE23"/>
    <mergeCell ref="K30:M30"/>
    <mergeCell ref="H31:J31"/>
    <mergeCell ref="K31:M31"/>
    <mergeCell ref="H32:J32"/>
    <mergeCell ref="AU24:AW24"/>
    <mergeCell ref="AR25:AT25"/>
    <mergeCell ref="AU25:AW25"/>
    <mergeCell ref="AR26:AT26"/>
    <mergeCell ref="AU26:AW26"/>
    <mergeCell ref="AR27:AT27"/>
    <mergeCell ref="AU27:AW27"/>
    <mergeCell ref="AR28:AT28"/>
    <mergeCell ref="AU28:AW28"/>
    <mergeCell ref="AR29:AT29"/>
    <mergeCell ref="AU29:AW29"/>
    <mergeCell ref="AR30:AT30"/>
    <mergeCell ref="AU30:AW30"/>
    <mergeCell ref="AF25:AH25"/>
    <mergeCell ref="W25:Y25"/>
    <mergeCell ref="T32:V32"/>
    <mergeCell ref="Z29:AB29"/>
    <mergeCell ref="AC29:AE29"/>
    <mergeCell ref="Z30:AB30"/>
    <mergeCell ref="AC30:AE30"/>
    <mergeCell ref="Z31:AB31"/>
    <mergeCell ref="AF30:AH30"/>
    <mergeCell ref="AF24:AH24"/>
    <mergeCell ref="AI24:AK24"/>
    <mergeCell ref="T31:V31"/>
    <mergeCell ref="W31:Y31"/>
    <mergeCell ref="AO29:AQ29"/>
    <mergeCell ref="AC31:AE31"/>
    <mergeCell ref="AL23:AN23"/>
    <mergeCell ref="AO23:AQ23"/>
    <mergeCell ref="AL24:AN24"/>
    <mergeCell ref="AO24:AQ24"/>
    <mergeCell ref="AL25:AN25"/>
    <mergeCell ref="AO25:AQ25"/>
    <mergeCell ref="AL26:AN26"/>
    <mergeCell ref="AO26:AQ26"/>
    <mergeCell ref="AL27:AN27"/>
    <mergeCell ref="AO27:AQ27"/>
    <mergeCell ref="AL28:AN28"/>
    <mergeCell ref="AO28:AQ28"/>
    <mergeCell ref="AL29:AN29"/>
    <mergeCell ref="AI25:AK25"/>
    <mergeCell ref="AF26:AH26"/>
    <mergeCell ref="AI26:AK26"/>
    <mergeCell ref="AF27:AH27"/>
    <mergeCell ref="AF23:AH23"/>
    <mergeCell ref="AI23:AK23"/>
    <mergeCell ref="AI27:AK27"/>
    <mergeCell ref="AF28:AH28"/>
    <mergeCell ref="AU32:AW32"/>
    <mergeCell ref="AR23:AT23"/>
    <mergeCell ref="AX23:AZ23"/>
    <mergeCell ref="BA23:BC23"/>
    <mergeCell ref="AX24:AZ24"/>
    <mergeCell ref="BA24:BC24"/>
    <mergeCell ref="AX25:AZ25"/>
    <mergeCell ref="BA25:BC25"/>
    <mergeCell ref="AX26:AZ26"/>
    <mergeCell ref="BA26:BC26"/>
    <mergeCell ref="AX27:AZ27"/>
    <mergeCell ref="BA27:BC27"/>
    <mergeCell ref="AX28:AZ28"/>
    <mergeCell ref="BA28:BC28"/>
    <mergeCell ref="AX29:AZ29"/>
    <mergeCell ref="BA29:BC29"/>
    <mergeCell ref="AX30:AZ30"/>
    <mergeCell ref="BA30:BC30"/>
    <mergeCell ref="AR32:AT32"/>
    <mergeCell ref="CH64:CJ64"/>
    <mergeCell ref="AX31:AZ31"/>
    <mergeCell ref="AU23:AW23"/>
    <mergeCell ref="AR31:AT31"/>
    <mergeCell ref="BG26:BI26"/>
    <mergeCell ref="BD27:BF27"/>
    <mergeCell ref="CK60:CM60"/>
    <mergeCell ref="A140:L140"/>
    <mergeCell ref="BG34:BI34"/>
    <mergeCell ref="BG33:BI33"/>
    <mergeCell ref="BJ25:BL25"/>
    <mergeCell ref="BM25:BO25"/>
    <mergeCell ref="BJ26:BL26"/>
    <mergeCell ref="BM26:BO26"/>
    <mergeCell ref="BJ27:BL27"/>
    <mergeCell ref="BM27:BO27"/>
    <mergeCell ref="BJ28:BL28"/>
    <mergeCell ref="BM28:BO28"/>
    <mergeCell ref="BJ29:BL29"/>
    <mergeCell ref="BM29:BO29"/>
    <mergeCell ref="BJ30:BL30"/>
    <mergeCell ref="BM30:BO30"/>
    <mergeCell ref="BJ31:BL31"/>
    <mergeCell ref="BM31:BO31"/>
    <mergeCell ref="BJ32:BL32"/>
    <mergeCell ref="BM32:BO32"/>
    <mergeCell ref="BJ33:BL33"/>
    <mergeCell ref="BM33:BO33"/>
    <mergeCell ref="AU31:AW31"/>
    <mergeCell ref="BD25:BF25"/>
    <mergeCell ref="BG25:BI25"/>
    <mergeCell ref="BD26:BF26"/>
    <mergeCell ref="CK64:CM64"/>
    <mergeCell ref="BA31:BC31"/>
    <mergeCell ref="CK53:CM53"/>
    <mergeCell ref="CH55:CJ55"/>
    <mergeCell ref="AX32:AZ32"/>
    <mergeCell ref="BD30:BF30"/>
    <mergeCell ref="BG30:BI30"/>
    <mergeCell ref="BD31:BF31"/>
    <mergeCell ref="B72:D72"/>
    <mergeCell ref="E72:G72"/>
    <mergeCell ref="H72:J72"/>
    <mergeCell ref="K72:M72"/>
    <mergeCell ref="AR33:AT33"/>
    <mergeCell ref="AU33:AW33"/>
    <mergeCell ref="AL32:AN32"/>
    <mergeCell ref="AO32:AQ32"/>
    <mergeCell ref="AL33:AN33"/>
    <mergeCell ref="AO33:AQ33"/>
    <mergeCell ref="AF32:AH32"/>
    <mergeCell ref="AI32:AK32"/>
    <mergeCell ref="AI30:AK30"/>
    <mergeCell ref="AF31:AH31"/>
    <mergeCell ref="AI31:AK31"/>
    <mergeCell ref="T33:V33"/>
    <mergeCell ref="N31:P31"/>
    <mergeCell ref="Q31:S31"/>
    <mergeCell ref="N32:P32"/>
    <mergeCell ref="Q32:S32"/>
    <mergeCell ref="N33:P33"/>
    <mergeCell ref="AO31:AQ31"/>
    <mergeCell ref="W32:Y32"/>
    <mergeCell ref="K32:M32"/>
  </mergeCells>
  <pageMargins left="0.7" right="0.7" top="0.75" bottom="0.75" header="0.3" footer="0.3"/>
  <pageSetup orientation="portrait" verticalDpi="0" r:id="rId1"/>
  <drawing r:id="rId2"/>
</worksheet>
</file>

<file path=xl/worksheets/sheet2.xml><?xml version="1.0" encoding="utf-8"?>
<worksheet xmlns="http://schemas.openxmlformats.org/spreadsheetml/2006/main" xmlns:r="http://schemas.openxmlformats.org/officeDocument/2006/relationships">
  <dimension ref="A1:CQ272"/>
  <sheetViews>
    <sheetView showGridLines="0" zoomScale="115" zoomScaleNormal="115" workbookViewId="0">
      <pane xSplit="1" ySplit="3" topLeftCell="X28" activePane="bottomRight" state="frozen"/>
      <selection pane="topRight" activeCell="B1" sqref="B1"/>
      <selection pane="bottomLeft" activeCell="A4" sqref="A4"/>
      <selection pane="bottomRight" activeCell="A2" sqref="A2"/>
    </sheetView>
  </sheetViews>
  <sheetFormatPr defaultRowHeight="12.75"/>
  <cols>
    <col min="1" max="1" width="42.85546875" style="1" customWidth="1"/>
    <col min="2" max="2" width="12.140625" style="1" customWidth="1"/>
    <col min="3" max="4" width="13.28515625" style="1" customWidth="1"/>
    <col min="5" max="5" width="12.28515625" style="1" customWidth="1"/>
    <col min="6" max="7" width="11.7109375" style="1" customWidth="1"/>
    <col min="8" max="8" width="13.5703125" style="1" bestFit="1" customWidth="1"/>
    <col min="9" max="10" width="16.140625" style="1" customWidth="1"/>
    <col min="11" max="11" width="12" style="1" customWidth="1"/>
    <col min="12" max="13" width="12.7109375" style="1" customWidth="1"/>
    <col min="14" max="14" width="14.140625" style="1" bestFit="1" customWidth="1"/>
    <col min="15" max="16" width="13.5703125" style="1" customWidth="1"/>
    <col min="17" max="17" width="13" style="1" customWidth="1"/>
    <col min="18" max="18" width="14.28515625" style="1" customWidth="1"/>
    <col min="19" max="19" width="13" style="1" customWidth="1"/>
    <col min="20" max="20" width="14.5703125" style="1" customWidth="1"/>
    <col min="21" max="22" width="14" style="1" customWidth="1"/>
    <col min="23" max="25" width="13" style="1" customWidth="1"/>
    <col min="26" max="26" width="13.42578125" style="1" customWidth="1"/>
    <col min="27" max="28" width="12.140625" style="1" customWidth="1"/>
    <col min="29" max="30" width="13" style="1" customWidth="1"/>
    <col min="31" max="31" width="11.140625" style="1" customWidth="1"/>
    <col min="32" max="32" width="13.42578125" style="1" customWidth="1"/>
    <col min="33" max="34" width="12.140625" style="1" customWidth="1"/>
    <col min="35" max="36" width="13" style="1" customWidth="1"/>
    <col min="37" max="37" width="11.140625" style="1" customWidth="1"/>
    <col min="38" max="16384" width="9.140625" style="1"/>
  </cols>
  <sheetData>
    <row r="1" spans="1:95" ht="13.5" thickBot="1">
      <c r="A1" s="3" t="str">
        <f>Equity!A1</f>
        <v>Dashboard as on 31/05/2022</v>
      </c>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row>
    <row r="2" spans="1:95" s="7" customFormat="1" ht="12.75" customHeight="1">
      <c r="A2" s="26" t="s">
        <v>7</v>
      </c>
      <c r="B2" s="225" t="s">
        <v>85</v>
      </c>
      <c r="C2" s="226"/>
      <c r="D2" s="226"/>
      <c r="E2" s="226"/>
      <c r="F2" s="226"/>
      <c r="G2" s="227"/>
      <c r="H2" s="225" t="s">
        <v>8</v>
      </c>
      <c r="I2" s="226"/>
      <c r="J2" s="226"/>
      <c r="K2" s="226"/>
      <c r="L2" s="226"/>
      <c r="M2" s="227"/>
      <c r="N2" s="225" t="s">
        <v>9</v>
      </c>
      <c r="O2" s="226"/>
      <c r="P2" s="226"/>
      <c r="Q2" s="226"/>
      <c r="R2" s="226"/>
      <c r="S2" s="227"/>
      <c r="T2" s="225" t="s">
        <v>86</v>
      </c>
      <c r="U2" s="226"/>
      <c r="V2" s="226"/>
      <c r="W2" s="226"/>
      <c r="X2" s="226"/>
      <c r="Y2" s="227"/>
      <c r="Z2" s="225" t="s">
        <v>10</v>
      </c>
      <c r="AA2" s="226"/>
      <c r="AB2" s="226"/>
      <c r="AC2" s="226"/>
      <c r="AD2" s="226"/>
      <c r="AE2" s="227"/>
      <c r="AF2" s="225" t="s">
        <v>129</v>
      </c>
      <c r="AG2" s="226"/>
      <c r="AH2" s="226"/>
      <c r="AI2" s="226"/>
      <c r="AJ2" s="226"/>
      <c r="AK2" s="227"/>
    </row>
    <row r="3" spans="1:95" s="7" customFormat="1" ht="15" customHeight="1">
      <c r="A3" s="224"/>
      <c r="B3" s="145"/>
      <c r="C3" s="145"/>
      <c r="D3" s="145"/>
      <c r="E3" s="145"/>
      <c r="F3" s="145"/>
      <c r="G3" s="145"/>
      <c r="H3" s="145"/>
      <c r="I3" s="145"/>
      <c r="J3" s="145"/>
      <c r="K3" s="145"/>
      <c r="L3" s="145"/>
      <c r="M3" s="145"/>
      <c r="N3" s="145"/>
      <c r="O3" s="145"/>
      <c r="P3" s="145"/>
      <c r="Q3" s="145"/>
      <c r="R3" s="145"/>
      <c r="S3" s="145"/>
      <c r="T3" s="145"/>
      <c r="U3" s="145"/>
      <c r="V3" s="145"/>
      <c r="W3" s="145"/>
      <c r="X3" s="145"/>
      <c r="Y3" s="145"/>
      <c r="Z3" s="145"/>
      <c r="AA3" s="145"/>
      <c r="AB3" s="145"/>
      <c r="AC3" s="145"/>
      <c r="AD3" s="145"/>
      <c r="AE3" s="146"/>
    </row>
    <row r="4" spans="1:95" s="7" customFormat="1">
      <c r="A4" s="111" t="s">
        <v>21</v>
      </c>
      <c r="B4" s="228" t="s">
        <v>49</v>
      </c>
      <c r="C4" s="229"/>
      <c r="D4" s="229"/>
      <c r="E4" s="229"/>
      <c r="F4" s="229"/>
      <c r="G4" s="230"/>
      <c r="H4" s="228" t="s">
        <v>50</v>
      </c>
      <c r="I4" s="229"/>
      <c r="J4" s="229"/>
      <c r="K4" s="229"/>
      <c r="L4" s="229"/>
      <c r="M4" s="230"/>
      <c r="N4" s="228" t="s">
        <v>51</v>
      </c>
      <c r="O4" s="229"/>
      <c r="P4" s="229"/>
      <c r="Q4" s="229"/>
      <c r="R4" s="229"/>
      <c r="S4" s="230"/>
      <c r="T4" s="228" t="s">
        <v>52</v>
      </c>
      <c r="U4" s="229"/>
      <c r="V4" s="229"/>
      <c r="W4" s="229"/>
      <c r="X4" s="229"/>
      <c r="Y4" s="230"/>
      <c r="Z4" s="228" t="s">
        <v>54</v>
      </c>
      <c r="AA4" s="229"/>
      <c r="AB4" s="229"/>
      <c r="AC4" s="229"/>
      <c r="AD4" s="229"/>
      <c r="AE4" s="230"/>
      <c r="AF4" s="228" t="s">
        <v>130</v>
      </c>
      <c r="AG4" s="229"/>
      <c r="AH4" s="229"/>
      <c r="AI4" s="229"/>
      <c r="AJ4" s="229"/>
      <c r="AK4" s="230"/>
    </row>
    <row r="5" spans="1:95" s="7" customFormat="1">
      <c r="A5" s="224"/>
      <c r="B5" s="145"/>
      <c r="C5" s="145"/>
      <c r="D5" s="145"/>
      <c r="E5" s="145"/>
      <c r="F5" s="145"/>
      <c r="G5" s="145"/>
      <c r="H5" s="145"/>
      <c r="I5" s="145"/>
      <c r="J5" s="145"/>
      <c r="K5" s="145"/>
      <c r="L5" s="145"/>
      <c r="M5" s="145"/>
      <c r="N5" s="145"/>
      <c r="O5" s="145"/>
      <c r="P5" s="145"/>
      <c r="Q5" s="145"/>
      <c r="R5" s="145"/>
      <c r="S5" s="145"/>
      <c r="T5" s="145"/>
      <c r="U5" s="145"/>
      <c r="V5" s="145"/>
      <c r="W5" s="145"/>
      <c r="X5" s="145"/>
      <c r="Y5" s="145"/>
      <c r="Z5" s="145"/>
      <c r="AA5" s="145"/>
      <c r="AB5" s="145"/>
      <c r="AC5" s="145"/>
      <c r="AD5" s="145"/>
      <c r="AE5" s="146"/>
    </row>
    <row r="6" spans="1:95" s="7" customFormat="1">
      <c r="A6" s="111" t="s">
        <v>18</v>
      </c>
      <c r="B6" s="155">
        <v>1302.19</v>
      </c>
      <c r="C6" s="150"/>
      <c r="D6" s="150"/>
      <c r="E6" s="150"/>
      <c r="F6" s="150"/>
      <c r="G6" s="151"/>
      <c r="H6" s="155">
        <v>55.39</v>
      </c>
      <c r="I6" s="150"/>
      <c r="J6" s="150"/>
      <c r="K6" s="150"/>
      <c r="L6" s="150"/>
      <c r="M6" s="151"/>
      <c r="N6" s="155">
        <v>102.58</v>
      </c>
      <c r="O6" s="150"/>
      <c r="P6" s="150"/>
      <c r="Q6" s="150"/>
      <c r="R6" s="150"/>
      <c r="S6" s="151"/>
      <c r="T6" s="155">
        <v>62.09</v>
      </c>
      <c r="U6" s="150"/>
      <c r="V6" s="150"/>
      <c r="W6" s="150"/>
      <c r="X6" s="150"/>
      <c r="Y6" s="151"/>
      <c r="Z6" s="155">
        <v>897.44</v>
      </c>
      <c r="AA6" s="150"/>
      <c r="AB6" s="150"/>
      <c r="AC6" s="150"/>
      <c r="AD6" s="150"/>
      <c r="AE6" s="151"/>
      <c r="AF6" s="155">
        <v>215.35</v>
      </c>
      <c r="AG6" s="150"/>
      <c r="AH6" s="150"/>
      <c r="AI6" s="150"/>
      <c r="AJ6" s="150"/>
      <c r="AK6" s="151"/>
    </row>
    <row r="7" spans="1:95" s="7" customFormat="1">
      <c r="A7" s="224"/>
      <c r="B7" s="145"/>
      <c r="C7" s="145"/>
      <c r="D7" s="145"/>
      <c r="E7" s="145"/>
      <c r="F7" s="145"/>
      <c r="G7" s="145"/>
      <c r="H7" s="145"/>
      <c r="I7" s="145"/>
      <c r="J7" s="145"/>
      <c r="K7" s="145"/>
      <c r="L7" s="145"/>
      <c r="M7" s="145"/>
      <c r="N7" s="145"/>
      <c r="O7" s="145"/>
      <c r="P7" s="145"/>
      <c r="Q7" s="145"/>
      <c r="R7" s="145"/>
      <c r="S7" s="145"/>
      <c r="T7" s="145"/>
      <c r="U7" s="145"/>
      <c r="V7" s="145"/>
      <c r="W7" s="145"/>
      <c r="X7" s="145"/>
      <c r="Y7" s="145"/>
      <c r="Z7" s="145"/>
      <c r="AA7" s="145"/>
      <c r="AB7" s="145"/>
      <c r="AC7" s="145"/>
      <c r="AD7" s="145"/>
      <c r="AE7" s="146"/>
    </row>
    <row r="8" spans="1:95" s="7" customFormat="1" ht="83.25" customHeight="1">
      <c r="A8" s="111" t="s">
        <v>19</v>
      </c>
      <c r="B8" s="171" t="s">
        <v>101</v>
      </c>
      <c r="C8" s="172"/>
      <c r="D8" s="172"/>
      <c r="E8" s="172"/>
      <c r="F8" s="172"/>
      <c r="G8" s="173"/>
      <c r="H8" s="171" t="s">
        <v>102</v>
      </c>
      <c r="I8" s="172"/>
      <c r="J8" s="172"/>
      <c r="K8" s="172"/>
      <c r="L8" s="172"/>
      <c r="M8" s="173"/>
      <c r="N8" s="171" t="s">
        <v>103</v>
      </c>
      <c r="O8" s="172"/>
      <c r="P8" s="172"/>
      <c r="Q8" s="172"/>
      <c r="R8" s="172"/>
      <c r="S8" s="173"/>
      <c r="T8" s="171" t="s">
        <v>104</v>
      </c>
      <c r="U8" s="172"/>
      <c r="V8" s="172"/>
      <c r="W8" s="172"/>
      <c r="X8" s="172"/>
      <c r="Y8" s="173"/>
      <c r="Z8" s="171" t="s">
        <v>105</v>
      </c>
      <c r="AA8" s="172"/>
      <c r="AB8" s="172"/>
      <c r="AC8" s="172"/>
      <c r="AD8" s="172"/>
      <c r="AE8" s="173"/>
      <c r="AF8" s="171" t="s">
        <v>131</v>
      </c>
      <c r="AG8" s="172"/>
      <c r="AH8" s="172"/>
      <c r="AI8" s="172"/>
      <c r="AJ8" s="172"/>
      <c r="AK8" s="173"/>
    </row>
    <row r="9" spans="1:95" s="7" customFormat="1">
      <c r="A9" s="224"/>
      <c r="B9" s="145"/>
      <c r="C9" s="145"/>
      <c r="D9" s="145"/>
      <c r="E9" s="145"/>
      <c r="F9" s="145"/>
      <c r="G9" s="145"/>
      <c r="H9" s="145"/>
      <c r="I9" s="145"/>
      <c r="J9" s="145"/>
      <c r="K9" s="145"/>
      <c r="L9" s="145"/>
      <c r="M9" s="145"/>
      <c r="N9" s="145"/>
      <c r="O9" s="145"/>
      <c r="P9" s="145"/>
      <c r="Q9" s="145"/>
      <c r="R9" s="145"/>
      <c r="S9" s="145"/>
      <c r="T9" s="145"/>
      <c r="U9" s="145"/>
      <c r="V9" s="145"/>
      <c r="W9" s="145"/>
      <c r="X9" s="145"/>
      <c r="Y9" s="145"/>
      <c r="Z9" s="145"/>
      <c r="AA9" s="145"/>
      <c r="AB9" s="145"/>
      <c r="AC9" s="145"/>
      <c r="AD9" s="145"/>
      <c r="AE9" s="146"/>
    </row>
    <row r="10" spans="1:95" s="55" customFormat="1" ht="29.25" customHeight="1">
      <c r="A10" s="111" t="s">
        <v>159</v>
      </c>
      <c r="B10" s="155" t="s">
        <v>297</v>
      </c>
      <c r="C10" s="150"/>
      <c r="D10" s="150"/>
      <c r="E10" s="150"/>
      <c r="F10" s="150"/>
      <c r="G10" s="151"/>
      <c r="H10" s="155" t="s">
        <v>297</v>
      </c>
      <c r="I10" s="150"/>
      <c r="J10" s="150"/>
      <c r="K10" s="150"/>
      <c r="L10" s="150"/>
      <c r="M10" s="151"/>
      <c r="N10" s="155" t="s">
        <v>297</v>
      </c>
      <c r="O10" s="150"/>
      <c r="P10" s="150"/>
      <c r="Q10" s="150"/>
      <c r="R10" s="150"/>
      <c r="S10" s="151"/>
      <c r="T10" s="155" t="s">
        <v>300</v>
      </c>
      <c r="U10" s="150"/>
      <c r="V10" s="150"/>
      <c r="W10" s="150"/>
      <c r="X10" s="150"/>
      <c r="Y10" s="151"/>
      <c r="Z10" s="155" t="s">
        <v>297</v>
      </c>
      <c r="AA10" s="150"/>
      <c r="AB10" s="150"/>
      <c r="AC10" s="150"/>
      <c r="AD10" s="150"/>
      <c r="AE10" s="151"/>
      <c r="AF10" s="155" t="s">
        <v>297</v>
      </c>
      <c r="AG10" s="150"/>
      <c r="AH10" s="150"/>
      <c r="AI10" s="150"/>
      <c r="AJ10" s="150"/>
      <c r="AK10" s="151"/>
    </row>
    <row r="11" spans="1:95" s="7" customFormat="1">
      <c r="A11" s="112"/>
      <c r="B11" s="97"/>
      <c r="C11" s="97"/>
      <c r="D11" s="97"/>
      <c r="E11" s="97"/>
      <c r="F11" s="97"/>
      <c r="G11" s="97"/>
      <c r="H11" s="97"/>
      <c r="I11" s="97"/>
      <c r="J11" s="97"/>
      <c r="K11" s="97"/>
      <c r="L11" s="97"/>
      <c r="M11" s="97"/>
      <c r="N11" s="97"/>
      <c r="O11" s="97"/>
      <c r="P11" s="97"/>
      <c r="Q11" s="97"/>
      <c r="R11" s="97"/>
      <c r="S11" s="97"/>
      <c r="T11" s="97"/>
      <c r="U11" s="97"/>
      <c r="V11" s="97"/>
      <c r="W11" s="97"/>
      <c r="X11" s="97"/>
      <c r="Y11" s="97"/>
      <c r="Z11" s="97"/>
      <c r="AA11" s="97"/>
      <c r="AB11" s="97"/>
      <c r="AC11" s="97"/>
      <c r="AD11" s="97"/>
      <c r="AE11" s="98"/>
    </row>
    <row r="12" spans="1:95" s="7" customFormat="1" ht="38.25">
      <c r="A12" s="112" t="s">
        <v>80</v>
      </c>
      <c r="B12" s="156"/>
      <c r="C12" s="157"/>
      <c r="D12" s="157"/>
      <c r="E12" s="157"/>
      <c r="F12" s="157"/>
      <c r="G12" s="158"/>
      <c r="H12" s="156"/>
      <c r="I12" s="157"/>
      <c r="J12" s="157"/>
      <c r="K12" s="157"/>
      <c r="L12" s="157"/>
      <c r="M12" s="158"/>
      <c r="N12" s="156"/>
      <c r="O12" s="157"/>
      <c r="P12" s="157"/>
      <c r="Q12" s="157"/>
      <c r="R12" s="157"/>
      <c r="S12" s="158"/>
      <c r="T12" s="156"/>
      <c r="U12" s="157"/>
      <c r="V12" s="157"/>
      <c r="W12" s="157"/>
      <c r="X12" s="157"/>
      <c r="Y12" s="158"/>
      <c r="Z12" s="156"/>
      <c r="AA12" s="157"/>
      <c r="AB12" s="157"/>
      <c r="AC12" s="157"/>
      <c r="AD12" s="157"/>
      <c r="AE12" s="158"/>
      <c r="AF12" s="156"/>
      <c r="AG12" s="157"/>
      <c r="AH12" s="157"/>
      <c r="AI12" s="157"/>
      <c r="AJ12" s="157"/>
      <c r="AK12" s="158"/>
    </row>
    <row r="13" spans="1:95" s="7" customFormat="1">
      <c r="A13" s="16"/>
      <c r="B13" s="145" t="s">
        <v>2</v>
      </c>
      <c r="C13" s="145"/>
      <c r="D13" s="146"/>
      <c r="E13" s="147" t="s">
        <v>3</v>
      </c>
      <c r="F13" s="148"/>
      <c r="G13" s="149"/>
      <c r="H13" s="145" t="s">
        <v>2</v>
      </c>
      <c r="I13" s="145"/>
      <c r="J13" s="146"/>
      <c r="K13" s="147" t="s">
        <v>3</v>
      </c>
      <c r="L13" s="148"/>
      <c r="M13" s="149"/>
      <c r="N13" s="145" t="s">
        <v>2</v>
      </c>
      <c r="O13" s="145"/>
      <c r="P13" s="146"/>
      <c r="Q13" s="147" t="s">
        <v>3</v>
      </c>
      <c r="R13" s="148"/>
      <c r="S13" s="149"/>
      <c r="T13" s="145" t="s">
        <v>2</v>
      </c>
      <c r="U13" s="145"/>
      <c r="V13" s="146"/>
      <c r="W13" s="147" t="s">
        <v>3</v>
      </c>
      <c r="X13" s="148"/>
      <c r="Y13" s="149"/>
      <c r="Z13" s="145" t="s">
        <v>2</v>
      </c>
      <c r="AA13" s="145"/>
      <c r="AB13" s="146"/>
      <c r="AC13" s="147" t="s">
        <v>3</v>
      </c>
      <c r="AD13" s="148"/>
      <c r="AE13" s="149"/>
      <c r="AF13" s="145" t="s">
        <v>2</v>
      </c>
      <c r="AG13" s="145"/>
      <c r="AH13" s="146"/>
      <c r="AI13" s="147" t="s">
        <v>3</v>
      </c>
      <c r="AJ13" s="148"/>
      <c r="AK13" s="149"/>
      <c r="AL13" s="174"/>
      <c r="AM13" s="174"/>
      <c r="AN13" s="174"/>
      <c r="AO13" s="223"/>
      <c r="AP13" s="223"/>
      <c r="AQ13" s="223"/>
      <c r="AR13" s="174"/>
      <c r="AS13" s="174"/>
      <c r="AT13" s="174"/>
      <c r="AU13" s="223"/>
      <c r="AV13" s="223"/>
      <c r="AW13" s="223"/>
      <c r="AX13" s="174"/>
      <c r="AY13" s="174"/>
      <c r="AZ13" s="174"/>
      <c r="BA13" s="223"/>
      <c r="BB13" s="223"/>
      <c r="BC13" s="223"/>
      <c r="BD13" s="174"/>
      <c r="BE13" s="174"/>
      <c r="BF13" s="174"/>
      <c r="BG13" s="223"/>
      <c r="BH13" s="223"/>
      <c r="BI13" s="223"/>
      <c r="BJ13" s="174"/>
      <c r="BK13" s="174"/>
      <c r="BL13" s="174"/>
      <c r="BM13" s="223"/>
      <c r="BN13" s="223"/>
      <c r="BO13" s="223"/>
      <c r="BP13" s="182"/>
      <c r="BQ13" s="182"/>
      <c r="BR13" s="182"/>
      <c r="BS13" s="182"/>
      <c r="BT13" s="182"/>
      <c r="BU13" s="182"/>
      <c r="BV13" s="182"/>
      <c r="BW13" s="182"/>
      <c r="BX13" s="182"/>
      <c r="BY13" s="182"/>
      <c r="BZ13" s="182"/>
      <c r="CA13" s="182"/>
      <c r="CB13" s="182"/>
      <c r="CC13" s="182"/>
      <c r="CD13" s="182"/>
      <c r="CE13" s="182"/>
      <c r="CF13" s="182"/>
      <c r="CG13" s="182"/>
      <c r="CH13" s="182"/>
      <c r="CI13" s="182"/>
      <c r="CJ13" s="182"/>
      <c r="CK13" s="182"/>
      <c r="CL13" s="182"/>
      <c r="CM13" s="182"/>
      <c r="CN13" s="182"/>
      <c r="CO13" s="182"/>
      <c r="CP13" s="182"/>
      <c r="CQ13" s="182"/>
    </row>
    <row r="14" spans="1:95" s="7" customFormat="1">
      <c r="A14" s="111" t="s">
        <v>107</v>
      </c>
      <c r="B14" s="155">
        <v>0.8</v>
      </c>
      <c r="C14" s="150"/>
      <c r="D14" s="151"/>
      <c r="E14" s="155">
        <v>0.25</v>
      </c>
      <c r="F14" s="150"/>
      <c r="G14" s="151"/>
      <c r="H14" s="155">
        <v>1.35</v>
      </c>
      <c r="I14" s="150"/>
      <c r="J14" s="151"/>
      <c r="K14" s="155">
        <v>0.63</v>
      </c>
      <c r="L14" s="150"/>
      <c r="M14" s="151"/>
      <c r="N14" s="155">
        <v>1.49</v>
      </c>
      <c r="O14" s="150"/>
      <c r="P14" s="151"/>
      <c r="Q14" s="155">
        <v>0.86</v>
      </c>
      <c r="R14" s="150"/>
      <c r="S14" s="151"/>
      <c r="T14" s="155">
        <v>2</v>
      </c>
      <c r="U14" s="150"/>
      <c r="V14" s="151"/>
      <c r="W14" s="155">
        <v>1.1200000000000001</v>
      </c>
      <c r="X14" s="150"/>
      <c r="Y14" s="151"/>
      <c r="Z14" s="155">
        <v>0.15</v>
      </c>
      <c r="AA14" s="150"/>
      <c r="AB14" s="151"/>
      <c r="AC14" s="152" t="s">
        <v>35</v>
      </c>
      <c r="AD14" s="153"/>
      <c r="AE14" s="154"/>
      <c r="AF14" s="155">
        <v>1.4</v>
      </c>
      <c r="AG14" s="150"/>
      <c r="AH14" s="151"/>
      <c r="AI14" s="152">
        <v>0.35</v>
      </c>
      <c r="AJ14" s="153"/>
      <c r="AK14" s="154"/>
      <c r="AL14" s="19"/>
      <c r="AM14" s="19"/>
      <c r="AN14" s="19"/>
      <c r="AO14" s="19"/>
      <c r="AP14" s="19"/>
      <c r="AQ14" s="19"/>
      <c r="AR14" s="19"/>
      <c r="AS14" s="19"/>
      <c r="AT14" s="19"/>
      <c r="AU14" s="19"/>
      <c r="AV14" s="19"/>
      <c r="AW14" s="19"/>
      <c r="AX14" s="19"/>
      <c r="AY14" s="19"/>
      <c r="AZ14" s="19"/>
      <c r="BA14" s="19"/>
      <c r="BB14" s="19"/>
      <c r="BC14" s="19"/>
      <c r="BD14" s="19"/>
      <c r="BE14" s="19"/>
      <c r="BF14" s="19"/>
      <c r="BG14" s="19"/>
      <c r="BH14" s="19"/>
      <c r="BI14" s="19"/>
      <c r="BJ14" s="19"/>
      <c r="BK14" s="19"/>
      <c r="BL14" s="19"/>
      <c r="BM14" s="19"/>
      <c r="BN14" s="19"/>
      <c r="BO14" s="19"/>
      <c r="BP14" s="110"/>
      <c r="BQ14" s="110"/>
      <c r="BR14" s="110"/>
      <c r="BS14" s="110"/>
      <c r="BT14" s="110"/>
      <c r="BU14" s="110"/>
      <c r="BV14" s="110"/>
      <c r="BW14" s="110"/>
      <c r="BX14" s="110"/>
      <c r="BY14" s="110"/>
      <c r="BZ14" s="110"/>
      <c r="CA14" s="110"/>
      <c r="CB14" s="110"/>
      <c r="CC14" s="110"/>
      <c r="CD14" s="110"/>
      <c r="CE14" s="110"/>
      <c r="CF14" s="110"/>
      <c r="CG14" s="110"/>
      <c r="CH14" s="110"/>
      <c r="CI14" s="110"/>
      <c r="CJ14" s="110"/>
      <c r="CK14" s="110"/>
      <c r="CL14" s="110"/>
      <c r="CM14" s="110"/>
      <c r="CN14" s="110"/>
      <c r="CO14" s="110"/>
      <c r="CP14" s="110"/>
      <c r="CQ14" s="110"/>
    </row>
    <row r="15" spans="1:95" s="7" customFormat="1" ht="12.75" customHeight="1">
      <c r="A15" s="111" t="s">
        <v>108</v>
      </c>
      <c r="B15" s="155">
        <v>0</v>
      </c>
      <c r="C15" s="150"/>
      <c r="D15" s="151"/>
      <c r="E15" s="155">
        <v>0</v>
      </c>
      <c r="F15" s="150"/>
      <c r="G15" s="151"/>
      <c r="H15" s="155">
        <v>0</v>
      </c>
      <c r="I15" s="150"/>
      <c r="J15" s="151"/>
      <c r="K15" s="155">
        <v>0</v>
      </c>
      <c r="L15" s="150"/>
      <c r="M15" s="151"/>
      <c r="N15" s="155">
        <v>0</v>
      </c>
      <c r="O15" s="150"/>
      <c r="P15" s="151"/>
      <c r="Q15" s="155">
        <v>0</v>
      </c>
      <c r="R15" s="150"/>
      <c r="S15" s="151"/>
      <c r="T15" s="155">
        <v>0.02</v>
      </c>
      <c r="U15" s="150"/>
      <c r="V15" s="151"/>
      <c r="W15" s="155">
        <v>0</v>
      </c>
      <c r="X15" s="150"/>
      <c r="Y15" s="151"/>
      <c r="Z15" s="155">
        <v>0</v>
      </c>
      <c r="AA15" s="150"/>
      <c r="AB15" s="151"/>
      <c r="AC15" s="152" t="s">
        <v>35</v>
      </c>
      <c r="AD15" s="153" t="s">
        <v>35</v>
      </c>
      <c r="AE15" s="154" t="s">
        <v>35</v>
      </c>
      <c r="AF15" s="155">
        <v>0</v>
      </c>
      <c r="AG15" s="150"/>
      <c r="AH15" s="151"/>
      <c r="AI15" s="155">
        <v>0</v>
      </c>
      <c r="AJ15" s="150"/>
      <c r="AK15" s="151"/>
      <c r="AL15" s="19"/>
      <c r="AM15" s="19"/>
      <c r="AN15" s="19"/>
      <c r="AO15" s="19"/>
      <c r="AP15" s="19"/>
      <c r="AQ15" s="19"/>
      <c r="AR15" s="19"/>
      <c r="AS15" s="19"/>
      <c r="AT15" s="19"/>
      <c r="AU15" s="19"/>
      <c r="AV15" s="19"/>
      <c r="AW15" s="19"/>
      <c r="AX15" s="19"/>
      <c r="AY15" s="19"/>
      <c r="AZ15" s="19"/>
      <c r="BA15" s="19"/>
      <c r="BB15" s="19"/>
      <c r="BC15" s="19"/>
      <c r="BD15" s="19"/>
      <c r="BE15" s="19"/>
      <c r="BF15" s="19"/>
      <c r="BG15" s="19"/>
      <c r="BH15" s="19"/>
      <c r="BI15" s="19"/>
      <c r="BJ15" s="19"/>
      <c r="BK15" s="19"/>
      <c r="BL15" s="19"/>
      <c r="BM15" s="19"/>
      <c r="BN15" s="19"/>
      <c r="BO15" s="19"/>
      <c r="BP15" s="110"/>
      <c r="BQ15" s="110"/>
      <c r="BR15" s="110"/>
      <c r="BS15" s="110"/>
      <c r="BT15" s="110"/>
      <c r="BU15" s="110"/>
      <c r="BV15" s="110"/>
      <c r="BW15" s="110"/>
      <c r="BX15" s="110"/>
      <c r="BY15" s="110"/>
      <c r="BZ15" s="110"/>
      <c r="CA15" s="110"/>
      <c r="CB15" s="110"/>
      <c r="CC15" s="110"/>
      <c r="CD15" s="110"/>
      <c r="CE15" s="110"/>
      <c r="CF15" s="110"/>
      <c r="CG15" s="110"/>
      <c r="CH15" s="110"/>
      <c r="CI15" s="110"/>
      <c r="CJ15" s="110"/>
      <c r="CK15" s="110"/>
      <c r="CL15" s="110"/>
      <c r="CM15" s="110"/>
      <c r="CN15" s="110"/>
      <c r="CO15" s="110"/>
      <c r="CP15" s="110"/>
      <c r="CQ15" s="110"/>
    </row>
    <row r="16" spans="1:95" s="7" customFormat="1" ht="12.75" customHeight="1">
      <c r="A16" s="111" t="s">
        <v>109</v>
      </c>
      <c r="B16" s="155">
        <v>0</v>
      </c>
      <c r="C16" s="150"/>
      <c r="D16" s="151"/>
      <c r="E16" s="155">
        <v>0</v>
      </c>
      <c r="F16" s="150"/>
      <c r="G16" s="151"/>
      <c r="H16" s="155">
        <v>0.05</v>
      </c>
      <c r="I16" s="150"/>
      <c r="J16" s="151"/>
      <c r="K16" s="155">
        <v>0.05</v>
      </c>
      <c r="L16" s="150"/>
      <c r="M16" s="151"/>
      <c r="N16" s="155">
        <v>0</v>
      </c>
      <c r="O16" s="150"/>
      <c r="P16" s="151"/>
      <c r="Q16" s="155">
        <v>0</v>
      </c>
      <c r="R16" s="150"/>
      <c r="S16" s="151"/>
      <c r="T16" s="155">
        <v>0.05</v>
      </c>
      <c r="U16" s="150"/>
      <c r="V16" s="151"/>
      <c r="W16" s="155">
        <v>0.05</v>
      </c>
      <c r="X16" s="150"/>
      <c r="Y16" s="151"/>
      <c r="Z16" s="155">
        <v>0</v>
      </c>
      <c r="AA16" s="150"/>
      <c r="AB16" s="151"/>
      <c r="AC16" s="152" t="s">
        <v>35</v>
      </c>
      <c r="AD16" s="153" t="s">
        <v>35</v>
      </c>
      <c r="AE16" s="154" t="s">
        <v>35</v>
      </c>
      <c r="AF16" s="155">
        <v>0</v>
      </c>
      <c r="AG16" s="150"/>
      <c r="AH16" s="151"/>
      <c r="AI16" s="155">
        <v>0</v>
      </c>
      <c r="AJ16" s="150"/>
      <c r="AK16" s="151"/>
      <c r="AL16" s="19"/>
      <c r="AM16" s="19"/>
      <c r="AN16" s="19"/>
      <c r="AO16" s="19"/>
      <c r="AP16" s="19"/>
      <c r="AQ16" s="19"/>
      <c r="AR16" s="19"/>
      <c r="AS16" s="19"/>
      <c r="AT16" s="19"/>
      <c r="AU16" s="19"/>
      <c r="AV16" s="19"/>
      <c r="AW16" s="19"/>
      <c r="AX16" s="19"/>
      <c r="AY16" s="19"/>
      <c r="AZ16" s="19"/>
      <c r="BA16" s="19"/>
      <c r="BB16" s="19"/>
      <c r="BC16" s="19"/>
      <c r="BD16" s="19"/>
      <c r="BE16" s="19"/>
      <c r="BF16" s="19"/>
      <c r="BG16" s="19"/>
      <c r="BH16" s="19"/>
      <c r="BI16" s="19"/>
      <c r="BJ16" s="19"/>
      <c r="BK16" s="19"/>
      <c r="BL16" s="19"/>
      <c r="BM16" s="19"/>
      <c r="BN16" s="19"/>
      <c r="BO16" s="19"/>
      <c r="BP16" s="110"/>
      <c r="BQ16" s="110"/>
      <c r="BR16" s="110"/>
      <c r="BS16" s="110"/>
      <c r="BT16" s="110"/>
      <c r="BU16" s="110"/>
      <c r="BV16" s="110"/>
      <c r="BW16" s="110"/>
      <c r="BX16" s="110"/>
      <c r="BY16" s="110"/>
      <c r="BZ16" s="110"/>
      <c r="CA16" s="110"/>
      <c r="CB16" s="110"/>
      <c r="CC16" s="110"/>
      <c r="CD16" s="110"/>
      <c r="CE16" s="110"/>
      <c r="CF16" s="110"/>
      <c r="CG16" s="110"/>
      <c r="CH16" s="110"/>
      <c r="CI16" s="110"/>
      <c r="CJ16" s="110"/>
      <c r="CK16" s="110"/>
      <c r="CL16" s="110"/>
      <c r="CM16" s="110"/>
      <c r="CN16" s="110"/>
      <c r="CO16" s="110"/>
      <c r="CP16" s="110"/>
      <c r="CQ16" s="110"/>
    </row>
    <row r="17" spans="1:95" s="7" customFormat="1">
      <c r="A17" s="111" t="s">
        <v>115</v>
      </c>
      <c r="B17" s="155">
        <v>0.03</v>
      </c>
      <c r="C17" s="150"/>
      <c r="D17" s="151"/>
      <c r="E17" s="155">
        <v>3.02583974509683E-2</v>
      </c>
      <c r="F17" s="150"/>
      <c r="G17" s="151"/>
      <c r="H17" s="155">
        <v>0.08</v>
      </c>
      <c r="I17" s="150"/>
      <c r="J17" s="151"/>
      <c r="K17" s="155">
        <v>0.08</v>
      </c>
      <c r="L17" s="150"/>
      <c r="M17" s="151"/>
      <c r="N17" s="155">
        <v>0.14000000000000001</v>
      </c>
      <c r="O17" s="150"/>
      <c r="P17" s="151"/>
      <c r="Q17" s="155">
        <v>0.13</v>
      </c>
      <c r="R17" s="150"/>
      <c r="S17" s="151"/>
      <c r="T17" s="155">
        <v>0.2</v>
      </c>
      <c r="U17" s="150"/>
      <c r="V17" s="151"/>
      <c r="W17" s="155">
        <v>0.17</v>
      </c>
      <c r="X17" s="150"/>
      <c r="Y17" s="151"/>
      <c r="Z17" s="155">
        <v>0.01</v>
      </c>
      <c r="AA17" s="150"/>
      <c r="AB17" s="151"/>
      <c r="AC17" s="152" t="s">
        <v>35</v>
      </c>
      <c r="AD17" s="153" t="s">
        <v>35</v>
      </c>
      <c r="AE17" s="154" t="s">
        <v>35</v>
      </c>
      <c r="AF17" s="155">
        <v>0.04</v>
      </c>
      <c r="AG17" s="150"/>
      <c r="AH17" s="151"/>
      <c r="AI17" s="152">
        <v>0.04</v>
      </c>
      <c r="AJ17" s="153"/>
      <c r="AK17" s="154"/>
      <c r="AL17" s="19"/>
      <c r="AM17" s="19"/>
      <c r="AN17" s="19"/>
      <c r="AO17" s="19"/>
      <c r="AP17" s="19"/>
      <c r="AQ17" s="19"/>
      <c r="AR17" s="19"/>
      <c r="AS17" s="19"/>
      <c r="AT17" s="19"/>
      <c r="AU17" s="19"/>
      <c r="AV17" s="19"/>
      <c r="AW17" s="19"/>
      <c r="AX17" s="19"/>
      <c r="AY17" s="19"/>
      <c r="AZ17" s="19"/>
      <c r="BA17" s="19"/>
      <c r="BB17" s="19"/>
      <c r="BC17" s="19"/>
      <c r="BD17" s="19"/>
      <c r="BE17" s="19"/>
      <c r="BF17" s="19"/>
      <c r="BG17" s="19"/>
      <c r="BH17" s="19"/>
      <c r="BI17" s="19"/>
      <c r="BJ17" s="19"/>
      <c r="BK17" s="19"/>
      <c r="BL17" s="19"/>
      <c r="BM17" s="19"/>
      <c r="BN17" s="19"/>
      <c r="BO17" s="19"/>
      <c r="BP17" s="110"/>
      <c r="BQ17" s="110"/>
      <c r="BR17" s="110"/>
      <c r="BS17" s="110"/>
      <c r="BT17" s="110"/>
      <c r="BU17" s="110"/>
      <c r="BV17" s="110"/>
      <c r="BW17" s="110"/>
      <c r="BX17" s="110"/>
      <c r="BY17" s="110"/>
      <c r="BZ17" s="110"/>
      <c r="CA17" s="110"/>
      <c r="CB17" s="110"/>
      <c r="CC17" s="110"/>
      <c r="CD17" s="110"/>
      <c r="CE17" s="110"/>
      <c r="CF17" s="110"/>
      <c r="CG17" s="110"/>
      <c r="CH17" s="110"/>
      <c r="CI17" s="110"/>
      <c r="CJ17" s="110"/>
      <c r="CK17" s="110"/>
      <c r="CL17" s="110"/>
      <c r="CM17" s="110"/>
      <c r="CN17" s="110"/>
      <c r="CO17" s="110"/>
      <c r="CP17" s="110"/>
      <c r="CQ17" s="110"/>
    </row>
    <row r="18" spans="1:95" s="7" customFormat="1">
      <c r="A18" s="111" t="s">
        <v>106</v>
      </c>
      <c r="B18" s="155">
        <f t="shared" ref="B18" si="0">SUM(B14:D17)</f>
        <v>0.83000000000000007</v>
      </c>
      <c r="C18" s="150"/>
      <c r="D18" s="151"/>
      <c r="E18" s="155">
        <f t="shared" ref="E18" si="1">SUM(E14:G17)</f>
        <v>0.28025839745096831</v>
      </c>
      <c r="F18" s="150"/>
      <c r="G18" s="151"/>
      <c r="H18" s="155">
        <f t="shared" ref="H18" si="2">SUM(H14:J17)</f>
        <v>1.4800000000000002</v>
      </c>
      <c r="I18" s="150"/>
      <c r="J18" s="151"/>
      <c r="K18" s="155">
        <f t="shared" ref="K18" si="3">SUM(K14:M17)</f>
        <v>0.76</v>
      </c>
      <c r="L18" s="150"/>
      <c r="M18" s="151"/>
      <c r="N18" s="155">
        <f t="shared" ref="N18" si="4">SUM(N14:P17)</f>
        <v>1.63</v>
      </c>
      <c r="O18" s="150"/>
      <c r="P18" s="151"/>
      <c r="Q18" s="155">
        <f t="shared" ref="Q18" si="5">SUM(Q14:S17)</f>
        <v>0.99</v>
      </c>
      <c r="R18" s="150"/>
      <c r="S18" s="151"/>
      <c r="T18" s="155">
        <f t="shared" ref="T18" si="6">SUM(T14:V17)</f>
        <v>2.27</v>
      </c>
      <c r="U18" s="150"/>
      <c r="V18" s="151"/>
      <c r="W18" s="155">
        <f t="shared" ref="W18" si="7">SUM(W14:Y17)</f>
        <v>1.34</v>
      </c>
      <c r="X18" s="150"/>
      <c r="Y18" s="151"/>
      <c r="Z18" s="155">
        <f t="shared" ref="Z18" si="8">SUM(Z14:AB17)</f>
        <v>0.16</v>
      </c>
      <c r="AA18" s="150"/>
      <c r="AB18" s="151"/>
      <c r="AC18" s="152" t="s">
        <v>35</v>
      </c>
      <c r="AD18" s="153" t="s">
        <v>35</v>
      </c>
      <c r="AE18" s="154" t="s">
        <v>35</v>
      </c>
      <c r="AF18" s="155">
        <f t="shared" ref="AF18" si="9">SUM(AF14:AH17)</f>
        <v>1.44</v>
      </c>
      <c r="AG18" s="150"/>
      <c r="AH18" s="151"/>
      <c r="AI18" s="155">
        <f t="shared" ref="AI18" si="10">SUM(AI14:AK17)</f>
        <v>0.38999999999999996</v>
      </c>
      <c r="AJ18" s="150"/>
      <c r="AK18" s="151"/>
      <c r="AL18" s="19"/>
      <c r="AM18" s="19"/>
      <c r="AN18" s="19"/>
      <c r="AO18" s="19"/>
      <c r="AP18" s="19"/>
      <c r="AQ18" s="19"/>
      <c r="AR18" s="19"/>
      <c r="AS18" s="19"/>
      <c r="AT18" s="19"/>
      <c r="AU18" s="19"/>
      <c r="AV18" s="19"/>
      <c r="AW18" s="19"/>
      <c r="AX18" s="19"/>
      <c r="AY18" s="19"/>
      <c r="AZ18" s="19"/>
      <c r="BA18" s="19"/>
      <c r="BB18" s="19"/>
      <c r="BC18" s="19"/>
      <c r="BD18" s="19"/>
      <c r="BE18" s="19"/>
      <c r="BF18" s="19"/>
      <c r="BG18" s="19"/>
      <c r="BH18" s="19"/>
      <c r="BI18" s="19"/>
      <c r="BJ18" s="19"/>
      <c r="BK18" s="19"/>
      <c r="BL18" s="19"/>
      <c r="BM18" s="19"/>
      <c r="BN18" s="19"/>
      <c r="BO18" s="19"/>
      <c r="BP18" s="110"/>
      <c r="BQ18" s="110"/>
      <c r="BR18" s="110"/>
      <c r="BS18" s="110"/>
      <c r="BT18" s="110"/>
      <c r="BU18" s="110"/>
      <c r="BV18" s="110"/>
      <c r="BW18" s="110"/>
      <c r="BX18" s="110"/>
      <c r="BY18" s="110"/>
      <c r="BZ18" s="110"/>
      <c r="CA18" s="110"/>
      <c r="CB18" s="110"/>
      <c r="CC18" s="110"/>
      <c r="CD18" s="110"/>
      <c r="CE18" s="110"/>
      <c r="CF18" s="110"/>
      <c r="CG18" s="110"/>
      <c r="CH18" s="110"/>
      <c r="CI18" s="110"/>
      <c r="CJ18" s="110"/>
      <c r="CK18" s="110"/>
      <c r="CL18" s="110"/>
      <c r="CM18" s="110"/>
      <c r="CN18" s="110"/>
      <c r="CO18" s="110"/>
      <c r="CP18" s="110"/>
      <c r="CQ18" s="110"/>
    </row>
    <row r="19" spans="1:95" s="7" customFormat="1">
      <c r="A19" s="224"/>
      <c r="B19" s="145"/>
      <c r="C19" s="145"/>
      <c r="D19" s="145"/>
      <c r="E19" s="145"/>
      <c r="F19" s="145"/>
      <c r="G19" s="145"/>
      <c r="H19" s="145"/>
      <c r="I19" s="145"/>
      <c r="J19" s="145"/>
      <c r="K19" s="145"/>
      <c r="L19" s="145"/>
      <c r="M19" s="145"/>
      <c r="N19" s="145"/>
      <c r="O19" s="145"/>
      <c r="P19" s="145"/>
      <c r="Q19" s="145"/>
      <c r="R19" s="145"/>
      <c r="S19" s="145"/>
      <c r="T19" s="145"/>
      <c r="U19" s="145"/>
      <c r="V19" s="145"/>
      <c r="W19" s="145"/>
      <c r="X19" s="145"/>
      <c r="Y19" s="145"/>
      <c r="Z19" s="145"/>
      <c r="AA19" s="145"/>
      <c r="AB19" s="145"/>
      <c r="AC19" s="145"/>
      <c r="AD19" s="145"/>
      <c r="AE19" s="146"/>
    </row>
    <row r="20" spans="1:95" s="7" customFormat="1" ht="12.75" customHeight="1">
      <c r="A20" s="233" t="s">
        <v>20</v>
      </c>
      <c r="B20" s="37" t="s">
        <v>4</v>
      </c>
      <c r="C20" s="38"/>
      <c r="D20" s="39"/>
      <c r="E20" s="37" t="s">
        <v>5</v>
      </c>
      <c r="F20" s="38"/>
      <c r="G20" s="40"/>
      <c r="H20" s="135" t="s">
        <v>4</v>
      </c>
      <c r="I20" s="136"/>
      <c r="J20" s="137"/>
      <c r="K20" s="135" t="s">
        <v>5</v>
      </c>
      <c r="L20" s="136"/>
      <c r="M20" s="221"/>
      <c r="N20" s="135" t="s">
        <v>4</v>
      </c>
      <c r="O20" s="136"/>
      <c r="P20" s="137"/>
      <c r="Q20" s="135" t="s">
        <v>5</v>
      </c>
      <c r="R20" s="136"/>
      <c r="S20" s="221"/>
      <c r="T20" s="135" t="s">
        <v>4</v>
      </c>
      <c r="U20" s="136"/>
      <c r="V20" s="137"/>
      <c r="W20" s="135" t="s">
        <v>5</v>
      </c>
      <c r="X20" s="136"/>
      <c r="Y20" s="221"/>
      <c r="Z20" s="37" t="s">
        <v>4</v>
      </c>
      <c r="AA20" s="38"/>
      <c r="AB20" s="39"/>
      <c r="AC20" s="37" t="s">
        <v>5</v>
      </c>
      <c r="AD20" s="38"/>
      <c r="AE20" s="40"/>
      <c r="AF20" s="222" t="s">
        <v>4</v>
      </c>
      <c r="AG20" s="136"/>
      <c r="AH20" s="137"/>
      <c r="AI20" s="135" t="s">
        <v>5</v>
      </c>
      <c r="AJ20" s="136"/>
      <c r="AK20" s="221"/>
    </row>
    <row r="21" spans="1:95" s="7" customFormat="1" ht="15" customHeight="1">
      <c r="A21" s="234"/>
      <c r="B21" s="131" t="s">
        <v>36</v>
      </c>
      <c r="C21" s="132"/>
      <c r="D21" s="133"/>
      <c r="E21" s="128">
        <v>12.6198</v>
      </c>
      <c r="F21" s="129"/>
      <c r="G21" s="130"/>
      <c r="H21" s="131" t="s">
        <v>380</v>
      </c>
      <c r="I21" s="132"/>
      <c r="J21" s="133"/>
      <c r="K21" s="128">
        <v>36.104414657150301</v>
      </c>
      <c r="L21" s="129"/>
      <c r="M21" s="130"/>
      <c r="N21" s="131" t="s">
        <v>61</v>
      </c>
      <c r="O21" s="132"/>
      <c r="P21" s="133"/>
      <c r="Q21" s="128">
        <v>61.993099999999998</v>
      </c>
      <c r="R21" s="129"/>
      <c r="S21" s="130"/>
      <c r="T21" s="131" t="s">
        <v>61</v>
      </c>
      <c r="U21" s="132"/>
      <c r="V21" s="133"/>
      <c r="W21" s="128">
        <v>46.789400000000001</v>
      </c>
      <c r="X21" s="129"/>
      <c r="Y21" s="130"/>
      <c r="Z21" s="131" t="s">
        <v>311</v>
      </c>
      <c r="AA21" s="132"/>
      <c r="AB21" s="133"/>
      <c r="AC21" s="128">
        <v>34.846672653221503</v>
      </c>
      <c r="AD21" s="129"/>
      <c r="AE21" s="130"/>
      <c r="AF21" s="131" t="s">
        <v>61</v>
      </c>
      <c r="AG21" s="132"/>
      <c r="AH21" s="133"/>
      <c r="AI21" s="128">
        <v>34.978099999999998</v>
      </c>
      <c r="AJ21" s="129"/>
      <c r="AK21" s="130"/>
    </row>
    <row r="22" spans="1:95" s="7" customFormat="1" ht="12.75" customHeight="1">
      <c r="A22" s="234"/>
      <c r="B22" s="131" t="s">
        <v>239</v>
      </c>
      <c r="C22" s="132"/>
      <c r="D22" s="133"/>
      <c r="E22" s="128">
        <v>9.4059000000000008</v>
      </c>
      <c r="F22" s="129"/>
      <c r="G22" s="130"/>
      <c r="H22" s="131" t="s">
        <v>316</v>
      </c>
      <c r="I22" s="132"/>
      <c r="J22" s="133"/>
      <c r="K22" s="128">
        <v>18.023898240247899</v>
      </c>
      <c r="L22" s="129"/>
      <c r="M22" s="130"/>
      <c r="N22" s="131" t="s">
        <v>36</v>
      </c>
      <c r="O22" s="132"/>
      <c r="P22" s="133"/>
      <c r="Q22" s="128">
        <v>19.404399999999999</v>
      </c>
      <c r="R22" s="129"/>
      <c r="S22" s="130"/>
      <c r="T22" s="131" t="s">
        <v>58</v>
      </c>
      <c r="U22" s="132"/>
      <c r="V22" s="133"/>
      <c r="W22" s="128">
        <v>16.1187</v>
      </c>
      <c r="X22" s="129"/>
      <c r="Y22" s="130"/>
      <c r="Z22" s="131" t="s">
        <v>247</v>
      </c>
      <c r="AA22" s="132"/>
      <c r="AB22" s="133"/>
      <c r="AC22" s="128">
        <v>27.227595140965597</v>
      </c>
      <c r="AD22" s="129"/>
      <c r="AE22" s="130"/>
      <c r="AF22" s="131" t="s">
        <v>65</v>
      </c>
      <c r="AG22" s="132"/>
      <c r="AH22" s="133"/>
      <c r="AI22" s="128">
        <v>9.2712000000000003</v>
      </c>
      <c r="AJ22" s="129"/>
      <c r="AK22" s="130"/>
    </row>
    <row r="23" spans="1:95" s="7" customFormat="1" ht="12.75" customHeight="1">
      <c r="A23" s="234"/>
      <c r="B23" s="131" t="s">
        <v>257</v>
      </c>
      <c r="C23" s="132"/>
      <c r="D23" s="133"/>
      <c r="E23" s="128">
        <v>8.0556000000000001</v>
      </c>
      <c r="F23" s="129"/>
      <c r="G23" s="130"/>
      <c r="H23" s="131" t="s">
        <v>311</v>
      </c>
      <c r="I23" s="132"/>
      <c r="J23" s="133"/>
      <c r="K23" s="128">
        <v>12.1888739689301</v>
      </c>
      <c r="L23" s="129"/>
      <c r="M23" s="130"/>
      <c r="N23" s="131" t="s">
        <v>239</v>
      </c>
      <c r="O23" s="132"/>
      <c r="P23" s="133"/>
      <c r="Q23" s="128">
        <v>5.0871000000000004</v>
      </c>
      <c r="R23" s="129"/>
      <c r="S23" s="130"/>
      <c r="T23" s="131" t="s">
        <v>36</v>
      </c>
      <c r="U23" s="132"/>
      <c r="V23" s="133"/>
      <c r="W23" s="128">
        <v>15.263</v>
      </c>
      <c r="X23" s="129"/>
      <c r="Y23" s="130"/>
      <c r="Z23" s="131" t="s">
        <v>255</v>
      </c>
      <c r="AA23" s="132"/>
      <c r="AB23" s="133"/>
      <c r="AC23" s="128">
        <v>12.3367353081636</v>
      </c>
      <c r="AD23" s="129"/>
      <c r="AE23" s="130"/>
      <c r="AF23" s="131" t="s">
        <v>63</v>
      </c>
      <c r="AG23" s="132"/>
      <c r="AH23" s="133"/>
      <c r="AI23" s="128">
        <v>7.3305999999999996</v>
      </c>
      <c r="AJ23" s="129"/>
      <c r="AK23" s="130"/>
    </row>
    <row r="24" spans="1:95" s="7" customFormat="1" ht="12.75" customHeight="1">
      <c r="A24" s="234"/>
      <c r="B24" s="131" t="s">
        <v>61</v>
      </c>
      <c r="C24" s="132"/>
      <c r="D24" s="133"/>
      <c r="E24" s="128">
        <v>7.7701000000000002</v>
      </c>
      <c r="F24" s="129"/>
      <c r="G24" s="130"/>
      <c r="H24" s="131" t="s">
        <v>310</v>
      </c>
      <c r="I24" s="132"/>
      <c r="J24" s="133"/>
      <c r="K24" s="128">
        <v>9.0260946371547988</v>
      </c>
      <c r="L24" s="129"/>
      <c r="M24" s="130"/>
      <c r="N24" s="131" t="s">
        <v>58</v>
      </c>
      <c r="O24" s="132"/>
      <c r="P24" s="133"/>
      <c r="Q24" s="128">
        <v>0.53620000000000001</v>
      </c>
      <c r="R24" s="129"/>
      <c r="S24" s="130"/>
      <c r="T24" s="131" t="s">
        <v>64</v>
      </c>
      <c r="U24" s="132"/>
      <c r="V24" s="133"/>
      <c r="W24" s="128">
        <v>4.8129999999999997</v>
      </c>
      <c r="X24" s="129"/>
      <c r="Y24" s="130"/>
      <c r="Z24" s="131" t="s">
        <v>296</v>
      </c>
      <c r="AA24" s="132"/>
      <c r="AB24" s="133"/>
      <c r="AC24" s="128">
        <v>11.6825764467825</v>
      </c>
      <c r="AD24" s="129"/>
      <c r="AE24" s="130"/>
      <c r="AF24" s="131" t="s">
        <v>178</v>
      </c>
      <c r="AG24" s="132"/>
      <c r="AH24" s="133"/>
      <c r="AI24" s="128">
        <v>7.0656999999999996</v>
      </c>
      <c r="AJ24" s="129"/>
      <c r="AK24" s="130"/>
    </row>
    <row r="25" spans="1:95" s="7" customFormat="1" ht="12.75" customHeight="1">
      <c r="A25" s="234"/>
      <c r="B25" s="131" t="s">
        <v>69</v>
      </c>
      <c r="C25" s="132"/>
      <c r="D25" s="133"/>
      <c r="E25" s="128">
        <v>7.5148999999999999</v>
      </c>
      <c r="F25" s="129"/>
      <c r="G25" s="130"/>
      <c r="H25" s="131" t="s">
        <v>381</v>
      </c>
      <c r="I25" s="132"/>
      <c r="J25" s="133"/>
      <c r="K25" s="128">
        <v>8.9433248569020005</v>
      </c>
      <c r="L25" s="129"/>
      <c r="M25" s="130"/>
      <c r="N25" s="131"/>
      <c r="O25" s="132"/>
      <c r="P25" s="133"/>
      <c r="Q25" s="128"/>
      <c r="R25" s="129"/>
      <c r="S25" s="130"/>
      <c r="T25" s="131" t="s">
        <v>66</v>
      </c>
      <c r="U25" s="132"/>
      <c r="V25" s="133"/>
      <c r="W25" s="128">
        <v>4.6863999999999999</v>
      </c>
      <c r="X25" s="129"/>
      <c r="Y25" s="130"/>
      <c r="Z25" s="131" t="s">
        <v>383</v>
      </c>
      <c r="AA25" s="132"/>
      <c r="AB25" s="133"/>
      <c r="AC25" s="128">
        <v>9.4086313377502009</v>
      </c>
      <c r="AD25" s="129"/>
      <c r="AE25" s="130"/>
      <c r="AF25" s="131" t="s">
        <v>36</v>
      </c>
      <c r="AG25" s="132"/>
      <c r="AH25" s="133"/>
      <c r="AI25" s="128">
        <v>6.8875999999999999</v>
      </c>
      <c r="AJ25" s="129"/>
      <c r="AK25" s="130"/>
    </row>
    <row r="26" spans="1:95" s="7" customFormat="1" ht="12.75" customHeight="1">
      <c r="A26" s="234"/>
      <c r="B26" s="131" t="s">
        <v>174</v>
      </c>
      <c r="C26" s="132"/>
      <c r="D26" s="133"/>
      <c r="E26" s="128">
        <v>7.4260999999999999</v>
      </c>
      <c r="F26" s="129"/>
      <c r="G26" s="130"/>
      <c r="H26" s="131" t="s">
        <v>382</v>
      </c>
      <c r="I26" s="132"/>
      <c r="J26" s="133"/>
      <c r="K26" s="128">
        <v>8.5768152436350995</v>
      </c>
      <c r="L26" s="129"/>
      <c r="M26" s="130"/>
      <c r="N26" s="131"/>
      <c r="O26" s="132"/>
      <c r="P26" s="133"/>
      <c r="Q26" s="128"/>
      <c r="R26" s="129"/>
      <c r="S26" s="130"/>
      <c r="T26" s="131" t="s">
        <v>71</v>
      </c>
      <c r="U26" s="132"/>
      <c r="V26" s="133"/>
      <c r="W26" s="128">
        <v>1.891</v>
      </c>
      <c r="X26" s="129"/>
      <c r="Y26" s="130"/>
      <c r="Z26" s="131"/>
      <c r="AA26" s="132"/>
      <c r="AB26" s="133"/>
      <c r="AC26" s="128"/>
      <c r="AD26" s="129"/>
      <c r="AE26" s="130"/>
      <c r="AF26" s="131" t="s">
        <v>306</v>
      </c>
      <c r="AG26" s="132"/>
      <c r="AH26" s="133"/>
      <c r="AI26" s="128">
        <v>4.8917999999999999</v>
      </c>
      <c r="AJ26" s="129"/>
      <c r="AK26" s="130"/>
    </row>
    <row r="27" spans="1:95" s="7" customFormat="1" ht="12.75" customHeight="1">
      <c r="A27" s="234"/>
      <c r="B27" s="131" t="s">
        <v>65</v>
      </c>
      <c r="C27" s="132"/>
      <c r="D27" s="133"/>
      <c r="E27" s="128">
        <v>5.7457000000000003</v>
      </c>
      <c r="F27" s="129"/>
      <c r="G27" s="130"/>
      <c r="H27" s="131"/>
      <c r="I27" s="132"/>
      <c r="J27" s="133"/>
      <c r="K27" s="128"/>
      <c r="L27" s="129"/>
      <c r="M27" s="130"/>
      <c r="N27" s="131"/>
      <c r="O27" s="132"/>
      <c r="P27" s="133"/>
      <c r="Q27" s="128"/>
      <c r="R27" s="129"/>
      <c r="S27" s="130"/>
      <c r="T27" s="131" t="s">
        <v>69</v>
      </c>
      <c r="U27" s="132"/>
      <c r="V27" s="133"/>
      <c r="W27" s="128">
        <v>1.8582000000000001</v>
      </c>
      <c r="X27" s="129"/>
      <c r="Y27" s="130"/>
      <c r="Z27" s="131"/>
      <c r="AA27" s="132"/>
      <c r="AB27" s="133"/>
      <c r="AC27" s="128"/>
      <c r="AD27" s="129"/>
      <c r="AE27" s="130"/>
      <c r="AF27" s="131" t="s">
        <v>248</v>
      </c>
      <c r="AG27" s="132"/>
      <c r="AH27" s="133"/>
      <c r="AI27" s="128">
        <v>4.8213999999999997</v>
      </c>
      <c r="AJ27" s="129"/>
      <c r="AK27" s="130"/>
    </row>
    <row r="28" spans="1:95" s="7" customFormat="1" ht="12.75" customHeight="1">
      <c r="A28" s="234"/>
      <c r="B28" s="131" t="s">
        <v>329</v>
      </c>
      <c r="C28" s="132"/>
      <c r="D28" s="133"/>
      <c r="E28" s="128">
        <v>5.7035999999999998</v>
      </c>
      <c r="F28" s="129"/>
      <c r="G28" s="130"/>
      <c r="H28" s="131"/>
      <c r="I28" s="132"/>
      <c r="J28" s="133"/>
      <c r="K28" s="128"/>
      <c r="L28" s="129"/>
      <c r="M28" s="130"/>
      <c r="N28" s="131"/>
      <c r="O28" s="132"/>
      <c r="P28" s="133"/>
      <c r="Q28" s="128"/>
      <c r="R28" s="129"/>
      <c r="S28" s="130"/>
      <c r="T28" s="131" t="s">
        <v>121</v>
      </c>
      <c r="U28" s="132"/>
      <c r="V28" s="133"/>
      <c r="W28" s="128">
        <v>1.7938000000000001</v>
      </c>
      <c r="X28" s="129"/>
      <c r="Y28" s="130"/>
      <c r="Z28" s="131"/>
      <c r="AA28" s="132"/>
      <c r="AB28" s="133"/>
      <c r="AC28" s="128"/>
      <c r="AD28" s="129"/>
      <c r="AE28" s="130"/>
      <c r="AF28" s="131" t="s">
        <v>295</v>
      </c>
      <c r="AG28" s="132"/>
      <c r="AH28" s="133"/>
      <c r="AI28" s="128">
        <v>4.6894999999999998</v>
      </c>
      <c r="AJ28" s="129"/>
      <c r="AK28" s="130"/>
    </row>
    <row r="29" spans="1:95" s="7" customFormat="1" ht="12.75" customHeight="1">
      <c r="A29" s="234"/>
      <c r="B29" s="131" t="s">
        <v>248</v>
      </c>
      <c r="C29" s="132"/>
      <c r="D29" s="133"/>
      <c r="E29" s="128">
        <v>5.2858000000000001</v>
      </c>
      <c r="F29" s="129"/>
      <c r="G29" s="130"/>
      <c r="H29" s="131"/>
      <c r="I29" s="132"/>
      <c r="J29" s="133"/>
      <c r="K29" s="128"/>
      <c r="L29" s="129"/>
      <c r="M29" s="130"/>
      <c r="N29" s="131"/>
      <c r="O29" s="132"/>
      <c r="P29" s="133"/>
      <c r="Q29" s="128"/>
      <c r="R29" s="129"/>
      <c r="S29" s="130"/>
      <c r="T29" s="131" t="s">
        <v>122</v>
      </c>
      <c r="U29" s="132"/>
      <c r="V29" s="133"/>
      <c r="W29" s="128">
        <v>1.6269</v>
      </c>
      <c r="X29" s="129"/>
      <c r="Y29" s="130"/>
      <c r="Z29" s="131"/>
      <c r="AA29" s="132"/>
      <c r="AB29" s="133"/>
      <c r="AC29" s="128"/>
      <c r="AD29" s="129"/>
      <c r="AE29" s="130"/>
      <c r="AF29" s="131" t="s">
        <v>174</v>
      </c>
      <c r="AG29" s="132"/>
      <c r="AH29" s="133"/>
      <c r="AI29" s="128">
        <v>2.4144999999999999</v>
      </c>
      <c r="AJ29" s="129"/>
      <c r="AK29" s="130"/>
    </row>
    <row r="30" spans="1:95" s="7" customFormat="1" ht="12.75" customHeight="1">
      <c r="A30" s="234"/>
      <c r="B30" s="131" t="s">
        <v>63</v>
      </c>
      <c r="C30" s="132"/>
      <c r="D30" s="133"/>
      <c r="E30" s="128">
        <v>4.8296000000000001</v>
      </c>
      <c r="F30" s="129"/>
      <c r="G30" s="130"/>
      <c r="H30" s="131"/>
      <c r="I30" s="132"/>
      <c r="J30" s="133"/>
      <c r="K30" s="128"/>
      <c r="L30" s="129"/>
      <c r="M30" s="130"/>
      <c r="N30" s="131"/>
      <c r="O30" s="132"/>
      <c r="P30" s="133"/>
      <c r="Q30" s="128"/>
      <c r="R30" s="129"/>
      <c r="S30" s="130"/>
      <c r="T30" s="131" t="s">
        <v>330</v>
      </c>
      <c r="U30" s="132"/>
      <c r="V30" s="133"/>
      <c r="W30" s="128">
        <v>1.4060999999999999</v>
      </c>
      <c r="X30" s="129"/>
      <c r="Y30" s="130"/>
      <c r="Z30" s="131"/>
      <c r="AA30" s="132"/>
      <c r="AB30" s="133"/>
      <c r="AC30" s="128"/>
      <c r="AD30" s="129"/>
      <c r="AE30" s="130"/>
      <c r="AF30" s="131"/>
      <c r="AG30" s="132"/>
      <c r="AH30" s="133"/>
      <c r="AI30" s="128"/>
      <c r="AJ30" s="129"/>
      <c r="AK30" s="130"/>
    </row>
    <row r="31" spans="1:95" s="7" customFormat="1" ht="12.75" customHeight="1">
      <c r="A31" s="234"/>
      <c r="B31" s="131" t="s">
        <v>30</v>
      </c>
      <c r="C31" s="132"/>
      <c r="D31" s="133"/>
      <c r="E31" s="128">
        <v>18.563400000000001</v>
      </c>
      <c r="F31" s="129"/>
      <c r="G31" s="130"/>
      <c r="H31" s="131" t="s">
        <v>30</v>
      </c>
      <c r="I31" s="132"/>
      <c r="J31" s="133"/>
      <c r="K31" s="128">
        <v>0</v>
      </c>
      <c r="L31" s="129"/>
      <c r="M31" s="130"/>
      <c r="N31" s="131" t="s">
        <v>30</v>
      </c>
      <c r="O31" s="132"/>
      <c r="P31" s="133"/>
      <c r="Q31" s="128">
        <v>0</v>
      </c>
      <c r="R31" s="129"/>
      <c r="S31" s="130"/>
      <c r="T31" s="131" t="s">
        <v>30</v>
      </c>
      <c r="U31" s="132"/>
      <c r="V31" s="133"/>
      <c r="W31" s="128">
        <v>3.1595</v>
      </c>
      <c r="X31" s="129"/>
      <c r="Y31" s="130"/>
      <c r="Z31" s="131" t="s">
        <v>30</v>
      </c>
      <c r="AA31" s="132"/>
      <c r="AB31" s="133"/>
      <c r="AC31" s="128">
        <v>0</v>
      </c>
      <c r="AD31" s="129"/>
      <c r="AE31" s="130"/>
      <c r="AF31" s="131" t="s">
        <v>30</v>
      </c>
      <c r="AG31" s="132"/>
      <c r="AH31" s="133"/>
      <c r="AI31" s="128">
        <v>0</v>
      </c>
      <c r="AJ31" s="129"/>
      <c r="AK31" s="130"/>
    </row>
    <row r="32" spans="1:95" s="7" customFormat="1" ht="12.75" customHeight="1">
      <c r="A32" s="234"/>
      <c r="B32" s="131" t="s">
        <v>55</v>
      </c>
      <c r="C32" s="132"/>
      <c r="D32" s="133"/>
      <c r="E32" s="128">
        <v>7.0795000000000003</v>
      </c>
      <c r="F32" s="129"/>
      <c r="G32" s="130"/>
      <c r="H32" s="131" t="s">
        <v>55</v>
      </c>
      <c r="I32" s="132"/>
      <c r="J32" s="133"/>
      <c r="K32" s="128">
        <v>7.14</v>
      </c>
      <c r="L32" s="129"/>
      <c r="M32" s="130"/>
      <c r="N32" s="131" t="s">
        <v>55</v>
      </c>
      <c r="O32" s="132"/>
      <c r="P32" s="133"/>
      <c r="Q32" s="128">
        <v>12.979200000000001</v>
      </c>
      <c r="R32" s="129"/>
      <c r="S32" s="130"/>
      <c r="T32" s="131" t="s">
        <v>55</v>
      </c>
      <c r="U32" s="132"/>
      <c r="V32" s="133"/>
      <c r="W32" s="128">
        <v>0.59399999999999997</v>
      </c>
      <c r="X32" s="129"/>
      <c r="Y32" s="130"/>
      <c r="Z32" s="131" t="s">
        <v>55</v>
      </c>
      <c r="AA32" s="132"/>
      <c r="AB32" s="133"/>
      <c r="AC32" s="128">
        <v>4.5</v>
      </c>
      <c r="AD32" s="129"/>
      <c r="AE32" s="130"/>
      <c r="AF32" s="131" t="s">
        <v>55</v>
      </c>
      <c r="AG32" s="132"/>
      <c r="AH32" s="133"/>
      <c r="AI32" s="128">
        <v>17.6496</v>
      </c>
      <c r="AJ32" s="129"/>
      <c r="AK32" s="130"/>
    </row>
    <row r="33" spans="1:37" s="7" customFormat="1" ht="15" customHeight="1">
      <c r="A33" s="234"/>
      <c r="B33" s="37" t="s">
        <v>33</v>
      </c>
      <c r="C33" s="38"/>
      <c r="D33" s="39"/>
      <c r="E33" s="138">
        <f>SUM(E21:F32)</f>
        <v>99.999999999999986</v>
      </c>
      <c r="F33" s="139"/>
      <c r="G33" s="231"/>
      <c r="H33" s="141" t="s">
        <v>33</v>
      </c>
      <c r="I33" s="142"/>
      <c r="J33" s="143"/>
      <c r="K33" s="138">
        <f>SUM(K21:L32)</f>
        <v>100.00342160402019</v>
      </c>
      <c r="L33" s="139"/>
      <c r="M33" s="231"/>
      <c r="N33" s="141" t="s">
        <v>33</v>
      </c>
      <c r="O33" s="142"/>
      <c r="P33" s="143"/>
      <c r="Q33" s="138">
        <f>SUM(Q21:R32)</f>
        <v>100</v>
      </c>
      <c r="R33" s="139"/>
      <c r="S33" s="231"/>
      <c r="T33" s="232" t="s">
        <v>33</v>
      </c>
      <c r="U33" s="142"/>
      <c r="V33" s="143"/>
      <c r="W33" s="128">
        <f>SUM(W21:X32)</f>
        <v>100.00000000000001</v>
      </c>
      <c r="X33" s="129"/>
      <c r="Y33" s="130"/>
      <c r="Z33" s="141" t="s">
        <v>33</v>
      </c>
      <c r="AA33" s="142"/>
      <c r="AB33" s="143"/>
      <c r="AC33" s="138">
        <f>SUM(AC21:AD32)</f>
        <v>100.0022108868834</v>
      </c>
      <c r="AD33" s="139"/>
      <c r="AE33" s="231"/>
      <c r="AF33" s="141" t="s">
        <v>33</v>
      </c>
      <c r="AG33" s="142"/>
      <c r="AH33" s="143"/>
      <c r="AI33" s="138">
        <f>SUM(AI21:AJ32)</f>
        <v>100</v>
      </c>
      <c r="AJ33" s="139"/>
      <c r="AK33" s="231"/>
    </row>
    <row r="34" spans="1:37" s="7" customFormat="1" ht="15" customHeight="1">
      <c r="A34" s="113"/>
      <c r="B34" s="89"/>
      <c r="C34" s="90"/>
      <c r="D34" s="91"/>
      <c r="E34" s="92"/>
      <c r="F34" s="93"/>
      <c r="G34" s="93"/>
      <c r="H34" s="89"/>
      <c r="I34" s="90"/>
      <c r="J34" s="91"/>
      <c r="K34" s="92"/>
      <c r="L34" s="93"/>
      <c r="M34" s="93"/>
      <c r="N34" s="89"/>
      <c r="O34" s="90"/>
      <c r="P34" s="91"/>
      <c r="Q34" s="92"/>
      <c r="R34" s="93"/>
      <c r="S34" s="93"/>
      <c r="T34" s="89"/>
      <c r="U34" s="90"/>
      <c r="V34" s="91"/>
      <c r="W34" s="82"/>
      <c r="X34" s="83"/>
      <c r="Y34" s="84"/>
      <c r="Z34" s="89"/>
      <c r="AA34" s="90"/>
      <c r="AB34" s="91"/>
      <c r="AC34" s="92"/>
      <c r="AD34" s="93"/>
      <c r="AE34" s="93"/>
      <c r="AF34" s="89"/>
      <c r="AG34" s="90"/>
      <c r="AH34" s="91"/>
      <c r="AI34" s="92"/>
      <c r="AJ34" s="93"/>
      <c r="AK34" s="93"/>
    </row>
    <row r="35" spans="1:37" s="7" customFormat="1" ht="15" customHeight="1">
      <c r="A35" s="175" t="s">
        <v>166</v>
      </c>
      <c r="B35" s="135" t="s">
        <v>166</v>
      </c>
      <c r="C35" s="136"/>
      <c r="D35" s="137"/>
      <c r="E35" s="135" t="s">
        <v>5</v>
      </c>
      <c r="F35" s="136"/>
      <c r="G35" s="137"/>
      <c r="H35" s="135" t="s">
        <v>166</v>
      </c>
      <c r="I35" s="136"/>
      <c r="J35" s="137"/>
      <c r="K35" s="135" t="s">
        <v>5</v>
      </c>
      <c r="L35" s="136"/>
      <c r="M35" s="137"/>
      <c r="N35" s="135" t="s">
        <v>166</v>
      </c>
      <c r="O35" s="136"/>
      <c r="P35" s="137"/>
      <c r="Q35" s="135" t="s">
        <v>5</v>
      </c>
      <c r="R35" s="136"/>
      <c r="S35" s="137"/>
      <c r="T35" s="135" t="s">
        <v>166</v>
      </c>
      <c r="U35" s="136"/>
      <c r="V35" s="137"/>
      <c r="W35" s="135" t="s">
        <v>5</v>
      </c>
      <c r="X35" s="136"/>
      <c r="Y35" s="137"/>
      <c r="Z35" s="135" t="s">
        <v>166</v>
      </c>
      <c r="AA35" s="136"/>
      <c r="AB35" s="137"/>
      <c r="AC35" s="135" t="s">
        <v>5</v>
      </c>
      <c r="AD35" s="136"/>
      <c r="AE35" s="137"/>
      <c r="AF35" s="135" t="s">
        <v>166</v>
      </c>
      <c r="AG35" s="136"/>
      <c r="AH35" s="137"/>
      <c r="AI35" s="135" t="s">
        <v>5</v>
      </c>
      <c r="AJ35" s="136"/>
      <c r="AK35" s="137"/>
    </row>
    <row r="36" spans="1:37" s="7" customFormat="1" ht="15" customHeight="1">
      <c r="A36" s="176"/>
      <c r="B36" s="131" t="s">
        <v>182</v>
      </c>
      <c r="C36" s="132"/>
      <c r="D36" s="133"/>
      <c r="E36" s="128">
        <v>57.351603655113301</v>
      </c>
      <c r="F36" s="129"/>
      <c r="G36" s="130"/>
      <c r="H36" s="131" t="s">
        <v>173</v>
      </c>
      <c r="I36" s="132"/>
      <c r="J36" s="133"/>
      <c r="K36" s="128">
        <v>92.86</v>
      </c>
      <c r="L36" s="129"/>
      <c r="M36" s="130"/>
      <c r="N36" s="131" t="s">
        <v>183</v>
      </c>
      <c r="O36" s="132"/>
      <c r="P36" s="133"/>
      <c r="Q36" s="128">
        <v>81.934108021462308</v>
      </c>
      <c r="R36" s="129"/>
      <c r="S36" s="130"/>
      <c r="T36" s="131" t="s">
        <v>183</v>
      </c>
      <c r="U36" s="132"/>
      <c r="V36" s="133"/>
      <c r="W36" s="128">
        <v>78.171240232390105</v>
      </c>
      <c r="X36" s="129"/>
      <c r="Y36" s="130"/>
      <c r="Z36" s="131" t="s">
        <v>173</v>
      </c>
      <c r="AA36" s="132"/>
      <c r="AB36" s="133"/>
      <c r="AC36" s="128">
        <v>95.5</v>
      </c>
      <c r="AD36" s="129"/>
      <c r="AE36" s="130"/>
      <c r="AF36" s="131" t="s">
        <v>183</v>
      </c>
      <c r="AG36" s="132"/>
      <c r="AH36" s="133"/>
      <c r="AI36" s="128">
        <v>41.865900223011195</v>
      </c>
      <c r="AJ36" s="129"/>
      <c r="AK36" s="130"/>
    </row>
    <row r="37" spans="1:37" s="7" customFormat="1" ht="15" customHeight="1">
      <c r="A37" s="176"/>
      <c r="B37" s="131" t="s">
        <v>183</v>
      </c>
      <c r="C37" s="132"/>
      <c r="D37" s="133"/>
      <c r="E37" s="128">
        <v>20.390328727218801</v>
      </c>
      <c r="F37" s="129"/>
      <c r="G37" s="130"/>
      <c r="H37" s="131" t="s">
        <v>165</v>
      </c>
      <c r="I37" s="132"/>
      <c r="J37" s="133"/>
      <c r="K37" s="128">
        <v>7.14</v>
      </c>
      <c r="L37" s="129"/>
      <c r="M37" s="130"/>
      <c r="N37" s="131" t="s">
        <v>165</v>
      </c>
      <c r="O37" s="132"/>
      <c r="P37" s="133"/>
      <c r="Q37" s="128">
        <v>12.978720917690101</v>
      </c>
      <c r="R37" s="129"/>
      <c r="S37" s="130"/>
      <c r="T37" s="131" t="s">
        <v>164</v>
      </c>
      <c r="U37" s="132"/>
      <c r="V37" s="133"/>
      <c r="W37" s="128">
        <v>21.135114674009799</v>
      </c>
      <c r="X37" s="129"/>
      <c r="Y37" s="130"/>
      <c r="Z37" s="131" t="s">
        <v>165</v>
      </c>
      <c r="AA37" s="132"/>
      <c r="AB37" s="133"/>
      <c r="AC37" s="128">
        <v>4.5</v>
      </c>
      <c r="AD37" s="129"/>
      <c r="AE37" s="130"/>
      <c r="AF37" s="131" t="s">
        <v>182</v>
      </c>
      <c r="AG37" s="132"/>
      <c r="AH37" s="133"/>
      <c r="AI37" s="128">
        <v>31.214032263214197</v>
      </c>
      <c r="AJ37" s="129"/>
      <c r="AK37" s="130"/>
    </row>
    <row r="38" spans="1:37" s="7" customFormat="1" ht="15" customHeight="1">
      <c r="A38" s="176"/>
      <c r="B38" s="131" t="s">
        <v>167</v>
      </c>
      <c r="C38" s="132"/>
      <c r="D38" s="133"/>
      <c r="E38" s="128">
        <v>15.180127813429001</v>
      </c>
      <c r="F38" s="129"/>
      <c r="G38" s="130"/>
      <c r="H38" s="131"/>
      <c r="I38" s="132"/>
      <c r="J38" s="133"/>
      <c r="K38" s="128"/>
      <c r="L38" s="129"/>
      <c r="M38" s="130"/>
      <c r="N38" s="131" t="s">
        <v>182</v>
      </c>
      <c r="O38" s="132"/>
      <c r="P38" s="133"/>
      <c r="Q38" s="128">
        <v>5.0871710608476999</v>
      </c>
      <c r="R38" s="129"/>
      <c r="S38" s="130"/>
      <c r="T38" s="131" t="s">
        <v>165</v>
      </c>
      <c r="U38" s="132"/>
      <c r="V38" s="133"/>
      <c r="W38" s="128">
        <v>0.59316327863780005</v>
      </c>
      <c r="X38" s="129"/>
      <c r="Y38" s="130"/>
      <c r="Z38" s="131"/>
      <c r="AA38" s="132"/>
      <c r="AB38" s="133"/>
      <c r="AC38" s="128"/>
      <c r="AD38" s="129"/>
      <c r="AE38" s="130"/>
      <c r="AF38" s="131" t="s">
        <v>165</v>
      </c>
      <c r="AG38" s="132"/>
      <c r="AH38" s="133"/>
      <c r="AI38" s="128">
        <v>17.6488381653114</v>
      </c>
      <c r="AJ38" s="129"/>
      <c r="AK38" s="130"/>
    </row>
    <row r="39" spans="1:37" s="7" customFormat="1" ht="15" customHeight="1">
      <c r="A39" s="176"/>
      <c r="B39" s="131" t="s">
        <v>165</v>
      </c>
      <c r="C39" s="132"/>
      <c r="D39" s="133"/>
      <c r="E39" s="128">
        <v>7.0779398042387003</v>
      </c>
      <c r="F39" s="129"/>
      <c r="G39" s="130"/>
      <c r="H39" s="131"/>
      <c r="I39" s="132"/>
      <c r="J39" s="133"/>
      <c r="K39" s="128"/>
      <c r="L39" s="129"/>
      <c r="M39" s="130"/>
      <c r="N39" s="131"/>
      <c r="O39" s="132"/>
      <c r="P39" s="133"/>
      <c r="Q39" s="128"/>
      <c r="R39" s="129"/>
      <c r="S39" s="130"/>
      <c r="T39" s="131" t="s">
        <v>182</v>
      </c>
      <c r="U39" s="132"/>
      <c r="V39" s="133"/>
      <c r="W39" s="128">
        <v>0.1004818149624</v>
      </c>
      <c r="X39" s="129"/>
      <c r="Y39" s="130"/>
      <c r="Z39" s="131"/>
      <c r="AA39" s="132"/>
      <c r="AB39" s="133"/>
      <c r="AC39" s="128"/>
      <c r="AD39" s="129"/>
      <c r="AE39" s="130"/>
      <c r="AF39" s="131" t="s">
        <v>167</v>
      </c>
      <c r="AG39" s="132"/>
      <c r="AH39" s="133"/>
      <c r="AI39" s="128">
        <v>9.2712293484631996</v>
      </c>
      <c r="AJ39" s="129"/>
      <c r="AK39" s="130"/>
    </row>
    <row r="40" spans="1:37" s="7" customFormat="1" ht="15" customHeight="1">
      <c r="A40" s="176"/>
      <c r="B40" s="131"/>
      <c r="C40" s="132"/>
      <c r="D40" s="133"/>
      <c r="E40" s="128"/>
      <c r="F40" s="129"/>
      <c r="G40" s="130"/>
      <c r="H40" s="141"/>
      <c r="I40" s="142"/>
      <c r="J40" s="143"/>
      <c r="K40" s="138"/>
      <c r="L40" s="139"/>
      <c r="M40" s="140"/>
      <c r="N40" s="131"/>
      <c r="O40" s="132"/>
      <c r="P40" s="133"/>
      <c r="Q40" s="128"/>
      <c r="R40" s="129"/>
      <c r="S40" s="130"/>
      <c r="T40" s="131"/>
      <c r="U40" s="132"/>
      <c r="V40" s="133"/>
      <c r="W40" s="128"/>
      <c r="X40" s="129"/>
      <c r="Y40" s="130"/>
      <c r="Z40" s="141"/>
      <c r="AA40" s="142"/>
      <c r="AB40" s="143"/>
      <c r="AC40" s="138"/>
      <c r="AD40" s="139"/>
      <c r="AE40" s="140"/>
      <c r="AF40" s="141"/>
      <c r="AG40" s="142"/>
      <c r="AH40" s="143"/>
      <c r="AI40" s="138"/>
      <c r="AJ40" s="139"/>
      <c r="AK40" s="140"/>
    </row>
    <row r="41" spans="1:37" s="71" customFormat="1" ht="15" customHeight="1">
      <c r="A41" s="177"/>
      <c r="B41" s="188" t="s">
        <v>59</v>
      </c>
      <c r="C41" s="189"/>
      <c r="D41" s="190"/>
      <c r="E41" s="138">
        <f>SUM(E36:G40)</f>
        <v>99.999999999999787</v>
      </c>
      <c r="F41" s="139"/>
      <c r="G41" s="140"/>
      <c r="H41" s="141" t="s">
        <v>59</v>
      </c>
      <c r="I41" s="142"/>
      <c r="J41" s="143"/>
      <c r="K41" s="138">
        <f>SUM(K36:M40)</f>
        <v>100</v>
      </c>
      <c r="L41" s="139"/>
      <c r="M41" s="140"/>
      <c r="N41" s="188" t="s">
        <v>59</v>
      </c>
      <c r="O41" s="189"/>
      <c r="P41" s="190"/>
      <c r="Q41" s="138">
        <f>SUM(Q36:S40)</f>
        <v>100.0000000000001</v>
      </c>
      <c r="R41" s="139"/>
      <c r="S41" s="140"/>
      <c r="T41" s="188" t="s">
        <v>59</v>
      </c>
      <c r="U41" s="189"/>
      <c r="V41" s="190"/>
      <c r="W41" s="138">
        <f>SUM(W36:Y40)</f>
        <v>100.0000000000001</v>
      </c>
      <c r="X41" s="139"/>
      <c r="Y41" s="140"/>
      <c r="Z41" s="141" t="s">
        <v>59</v>
      </c>
      <c r="AA41" s="142"/>
      <c r="AB41" s="143"/>
      <c r="AC41" s="138">
        <f>SUM(AC36:AE40)</f>
        <v>100</v>
      </c>
      <c r="AD41" s="139"/>
      <c r="AE41" s="140"/>
      <c r="AF41" s="188" t="s">
        <v>59</v>
      </c>
      <c r="AG41" s="189"/>
      <c r="AH41" s="190"/>
      <c r="AI41" s="138">
        <f>SUM(AI36:AK40)</f>
        <v>99.999999999999986</v>
      </c>
      <c r="AJ41" s="139"/>
      <c r="AK41" s="140"/>
    </row>
    <row r="42" spans="1:37" s="7" customFormat="1">
      <c r="A42" s="20"/>
      <c r="B42" s="135"/>
      <c r="C42" s="136"/>
      <c r="D42" s="137"/>
      <c r="E42" s="135"/>
      <c r="F42" s="136"/>
      <c r="G42" s="137"/>
      <c r="H42" s="135"/>
      <c r="I42" s="136"/>
      <c r="J42" s="137"/>
      <c r="K42" s="135"/>
      <c r="L42" s="136"/>
      <c r="M42" s="137"/>
      <c r="N42" s="135"/>
      <c r="O42" s="136"/>
      <c r="P42" s="137"/>
      <c r="Q42" s="135"/>
      <c r="R42" s="136"/>
      <c r="S42" s="137"/>
      <c r="T42" s="135"/>
      <c r="U42" s="136"/>
      <c r="V42" s="137"/>
      <c r="W42" s="135"/>
      <c r="X42" s="136"/>
      <c r="Y42" s="137"/>
      <c r="Z42" s="135"/>
      <c r="AA42" s="136"/>
      <c r="AB42" s="137"/>
      <c r="AC42" s="135"/>
      <c r="AD42" s="136"/>
      <c r="AE42" s="137"/>
      <c r="AF42" s="135"/>
      <c r="AG42" s="136"/>
      <c r="AH42" s="137"/>
      <c r="AI42" s="135"/>
      <c r="AJ42" s="136"/>
      <c r="AK42" s="137"/>
    </row>
    <row r="43" spans="1:37" s="7" customFormat="1" ht="12.75" customHeight="1">
      <c r="A43" s="233" t="s">
        <v>22</v>
      </c>
      <c r="B43" s="183" t="s">
        <v>0</v>
      </c>
      <c r="C43" s="145"/>
      <c r="D43" s="146"/>
      <c r="E43" s="183" t="s">
        <v>1</v>
      </c>
      <c r="F43" s="145"/>
      <c r="G43" s="146"/>
      <c r="H43" s="183" t="s">
        <v>0</v>
      </c>
      <c r="I43" s="145"/>
      <c r="J43" s="146"/>
      <c r="K43" s="183" t="s">
        <v>1</v>
      </c>
      <c r="L43" s="145"/>
      <c r="M43" s="146"/>
      <c r="N43" s="183" t="s">
        <v>0</v>
      </c>
      <c r="O43" s="145"/>
      <c r="P43" s="146"/>
      <c r="Q43" s="183" t="s">
        <v>1</v>
      </c>
      <c r="R43" s="145"/>
      <c r="S43" s="146"/>
      <c r="T43" s="183" t="s">
        <v>0</v>
      </c>
      <c r="U43" s="145"/>
      <c r="V43" s="146"/>
      <c r="W43" s="183" t="s">
        <v>1</v>
      </c>
      <c r="X43" s="145"/>
      <c r="Y43" s="146"/>
      <c r="Z43" s="183" t="s">
        <v>0</v>
      </c>
      <c r="AA43" s="145"/>
      <c r="AB43" s="146"/>
      <c r="AC43" s="183" t="s">
        <v>1</v>
      </c>
      <c r="AD43" s="145"/>
      <c r="AE43" s="146"/>
      <c r="AF43" s="183" t="s">
        <v>0</v>
      </c>
      <c r="AG43" s="145"/>
      <c r="AH43" s="146"/>
      <c r="AI43" s="183" t="s">
        <v>1</v>
      </c>
      <c r="AJ43" s="145"/>
      <c r="AK43" s="146"/>
    </row>
    <row r="44" spans="1:37" s="7" customFormat="1" ht="38.25">
      <c r="A44" s="233"/>
      <c r="B44" s="9" t="s">
        <v>73</v>
      </c>
      <c r="C44" s="9" t="s">
        <v>74</v>
      </c>
      <c r="D44" s="9" t="s">
        <v>75</v>
      </c>
      <c r="E44" s="9" t="s">
        <v>73</v>
      </c>
      <c r="F44" s="9" t="s">
        <v>74</v>
      </c>
      <c r="G44" s="9" t="s">
        <v>75</v>
      </c>
      <c r="H44" s="9" t="s">
        <v>73</v>
      </c>
      <c r="I44" s="9" t="s">
        <v>74</v>
      </c>
      <c r="J44" s="9" t="s">
        <v>75</v>
      </c>
      <c r="K44" s="9" t="s">
        <v>73</v>
      </c>
      <c r="L44" s="9" t="s">
        <v>74</v>
      </c>
      <c r="M44" s="9" t="s">
        <v>75</v>
      </c>
      <c r="N44" s="9" t="s">
        <v>73</v>
      </c>
      <c r="O44" s="9" t="s">
        <v>74</v>
      </c>
      <c r="P44" s="9" t="s">
        <v>75</v>
      </c>
      <c r="Q44" s="9" t="s">
        <v>73</v>
      </c>
      <c r="R44" s="9" t="s">
        <v>74</v>
      </c>
      <c r="S44" s="9" t="s">
        <v>75</v>
      </c>
      <c r="T44" s="9" t="s">
        <v>73</v>
      </c>
      <c r="U44" s="9" t="s">
        <v>74</v>
      </c>
      <c r="V44" s="9" t="s">
        <v>75</v>
      </c>
      <c r="W44" s="9" t="s">
        <v>73</v>
      </c>
      <c r="X44" s="9" t="s">
        <v>74</v>
      </c>
      <c r="Y44" s="9" t="s">
        <v>75</v>
      </c>
      <c r="Z44" s="9" t="s">
        <v>73</v>
      </c>
      <c r="AA44" s="9" t="s">
        <v>74</v>
      </c>
      <c r="AB44" s="9" t="s">
        <v>75</v>
      </c>
      <c r="AC44" s="9" t="s">
        <v>73</v>
      </c>
      <c r="AD44" s="9" t="s">
        <v>74</v>
      </c>
      <c r="AE44" s="9" t="s">
        <v>75</v>
      </c>
      <c r="AF44" s="9" t="s">
        <v>73</v>
      </c>
      <c r="AG44" s="9" t="s">
        <v>74</v>
      </c>
      <c r="AH44" s="9" t="s">
        <v>75</v>
      </c>
      <c r="AI44" s="9" t="s">
        <v>73</v>
      </c>
      <c r="AJ44" s="9" t="s">
        <v>74</v>
      </c>
      <c r="AK44" s="9" t="s">
        <v>75</v>
      </c>
    </row>
    <row r="45" spans="1:37" s="7" customFormat="1">
      <c r="A45" s="8" t="s">
        <v>25</v>
      </c>
      <c r="B45" s="74">
        <v>2.1507009863853455</v>
      </c>
      <c r="C45" s="74">
        <v>2.1781858801841745</v>
      </c>
      <c r="D45" s="74">
        <v>-3.8772782683372502</v>
      </c>
      <c r="E45" s="74">
        <v>2.7138993144035344</v>
      </c>
      <c r="F45" s="74">
        <v>2.1781858801841745</v>
      </c>
      <c r="G45" s="74">
        <v>-3.8772782683372502</v>
      </c>
      <c r="H45" s="74">
        <v>0.78940838575363159</v>
      </c>
      <c r="I45" s="74">
        <v>-0.30919760465621959</v>
      </c>
      <c r="J45" s="74">
        <v>-3.8772782683372502</v>
      </c>
      <c r="K45" s="74">
        <v>1.5178802609443665</v>
      </c>
      <c r="L45" s="74">
        <v>-0.30919760465621959</v>
      </c>
      <c r="M45" s="74">
        <v>-3.8772782683372502</v>
      </c>
      <c r="N45" s="74">
        <v>-0.38275390863418579</v>
      </c>
      <c r="O45" s="74">
        <v>2.9694196581840515</v>
      </c>
      <c r="P45" s="74">
        <v>-3.8772782683372502</v>
      </c>
      <c r="Q45" s="74">
        <v>-7.3724687099456787E-2</v>
      </c>
      <c r="R45" s="74">
        <v>2.9694196581840515</v>
      </c>
      <c r="S45" s="74">
        <v>-3.8772782683372502</v>
      </c>
      <c r="T45" s="74">
        <v>3.029727041721344</v>
      </c>
      <c r="U45" s="74">
        <v>1.8180009722709656</v>
      </c>
      <c r="V45" s="74">
        <v>-3.8772782683372502</v>
      </c>
      <c r="W45" s="74">
        <v>3.9333257079124455</v>
      </c>
      <c r="X45" s="74">
        <v>1.8180009722709656</v>
      </c>
      <c r="Y45" s="74">
        <v>-3.8772782683372502</v>
      </c>
      <c r="Z45" s="74">
        <v>-2.2673299908638</v>
      </c>
      <c r="AA45" s="74">
        <v>-1.9935652613639838</v>
      </c>
      <c r="AB45" s="74">
        <v>-3.8772782683372502</v>
      </c>
      <c r="AC45" s="74" t="s">
        <v>35</v>
      </c>
      <c r="AD45" s="74" t="s">
        <v>35</v>
      </c>
      <c r="AE45" s="74" t="s">
        <v>35</v>
      </c>
      <c r="AF45" s="74">
        <v>1.1738720536231995</v>
      </c>
      <c r="AG45" s="74">
        <v>3.198233544826508</v>
      </c>
      <c r="AH45" s="74">
        <v>-3.8772782683372502</v>
      </c>
      <c r="AI45" s="74">
        <v>2.2438040375709534</v>
      </c>
      <c r="AJ45" s="74">
        <v>3.198233544826508</v>
      </c>
      <c r="AK45" s="74">
        <v>-3.8772782683372502</v>
      </c>
    </row>
    <row r="46" spans="1:37" s="7" customFormat="1" ht="12.75" customHeight="1">
      <c r="A46" s="8" t="s">
        <v>26</v>
      </c>
      <c r="B46" s="74">
        <v>5.5902060866355896</v>
      </c>
      <c r="C46" s="74">
        <v>6.5266785025596628</v>
      </c>
      <c r="D46" s="74">
        <v>4.0814319252967843</v>
      </c>
      <c r="E46" s="74">
        <v>6.1661335825920105</v>
      </c>
      <c r="F46" s="74">
        <v>6.5266785025596628</v>
      </c>
      <c r="G46" s="74">
        <v>4.0814319252967843</v>
      </c>
      <c r="H46" s="74">
        <v>6.224234402179718</v>
      </c>
      <c r="I46" s="74">
        <v>5.8162197470664978</v>
      </c>
      <c r="J46" s="74">
        <v>4.0814319252967843</v>
      </c>
      <c r="K46" s="74">
        <v>6.9868019223213187</v>
      </c>
      <c r="L46" s="74">
        <v>5.8162197470664978</v>
      </c>
      <c r="M46" s="74">
        <v>4.0814319252967843</v>
      </c>
      <c r="N46" s="74">
        <v>4.6011748909950256</v>
      </c>
      <c r="O46" s="74">
        <v>8.4005597233772296</v>
      </c>
      <c r="P46" s="74">
        <v>4.0814319252967843</v>
      </c>
      <c r="Q46" s="74">
        <v>5.1522383093833932</v>
      </c>
      <c r="R46" s="74">
        <v>8.4005597233772296</v>
      </c>
      <c r="S46" s="74">
        <v>4.0814319252967843</v>
      </c>
      <c r="T46" s="74">
        <v>6.3677737116813642</v>
      </c>
      <c r="U46" s="74">
        <v>8.0765238404274022</v>
      </c>
      <c r="V46" s="74">
        <v>4.0814319252967843</v>
      </c>
      <c r="W46" s="74">
        <v>7.2995361685752878</v>
      </c>
      <c r="X46" s="74">
        <v>8.0765238404274022</v>
      </c>
      <c r="Y46" s="74">
        <v>4.0814319252967843</v>
      </c>
      <c r="Z46" s="74">
        <v>4.7160819172859192</v>
      </c>
      <c r="AA46" s="74">
        <v>5.1055654883384705</v>
      </c>
      <c r="AB46" s="74">
        <v>4.0814319252967843</v>
      </c>
      <c r="AC46" s="74" t="s">
        <v>35</v>
      </c>
      <c r="AD46" s="74" t="s">
        <v>35</v>
      </c>
      <c r="AE46" s="74" t="s">
        <v>35</v>
      </c>
      <c r="AF46" s="74">
        <v>4.9120721220970154</v>
      </c>
      <c r="AG46" s="74">
        <v>6.714384853839876</v>
      </c>
      <c r="AH46" s="74">
        <v>4.0814319252967843</v>
      </c>
      <c r="AI46" s="74">
        <v>6.0218527913093549</v>
      </c>
      <c r="AJ46" s="74">
        <v>6.714384853839876</v>
      </c>
      <c r="AK46" s="74">
        <v>4.0814319252967843</v>
      </c>
    </row>
    <row r="47" spans="1:37" s="7" customFormat="1">
      <c r="A47" s="8" t="s">
        <v>23</v>
      </c>
      <c r="B47" s="74">
        <v>6.3753494620323163</v>
      </c>
      <c r="C47" s="74">
        <v>6.5083268284797686</v>
      </c>
      <c r="D47" s="74">
        <v>4.3086513876914978</v>
      </c>
      <c r="E47" s="74">
        <v>6.9861629605293283</v>
      </c>
      <c r="F47" s="74">
        <v>6.5083268284797686</v>
      </c>
      <c r="G47" s="74">
        <v>4.3086513876914978</v>
      </c>
      <c r="H47" s="74">
        <v>6.1009857058525085</v>
      </c>
      <c r="I47" s="74">
        <v>6.1249163746833801</v>
      </c>
      <c r="J47" s="74">
        <v>4.3086513876914978</v>
      </c>
      <c r="K47" s="74">
        <v>6.9506469368934649</v>
      </c>
      <c r="L47" s="74">
        <v>6.1249163746833801</v>
      </c>
      <c r="M47" s="74">
        <v>4.3086513876914978</v>
      </c>
      <c r="N47" s="74">
        <v>4.9194893240928659</v>
      </c>
      <c r="O47" s="74">
        <v>7.430876791477206</v>
      </c>
      <c r="P47" s="74">
        <v>4.3086513876914978</v>
      </c>
      <c r="Q47" s="74">
        <v>5.4786142706871033</v>
      </c>
      <c r="R47" s="74">
        <v>7.430876791477206</v>
      </c>
      <c r="S47" s="74">
        <v>4.3086513876914978</v>
      </c>
      <c r="T47" s="74">
        <v>5.7887974381446838</v>
      </c>
      <c r="U47" s="74">
        <v>7.7366223931312579</v>
      </c>
      <c r="V47" s="74">
        <v>4.3086513876914978</v>
      </c>
      <c r="W47" s="74">
        <v>6.7112836241722125</v>
      </c>
      <c r="X47" s="74">
        <v>7.7366223931312579</v>
      </c>
      <c r="Y47" s="74">
        <v>4.3086513876914978</v>
      </c>
      <c r="Z47" s="74">
        <v>5.1305344700813302</v>
      </c>
      <c r="AA47" s="74">
        <v>5.4965671896934509</v>
      </c>
      <c r="AB47" s="74">
        <v>4.3086513876914978</v>
      </c>
      <c r="AC47" s="74" t="s">
        <v>35</v>
      </c>
      <c r="AD47" s="74" t="s">
        <v>35</v>
      </c>
      <c r="AE47" s="74" t="s">
        <v>35</v>
      </c>
      <c r="AF47" s="74" t="s">
        <v>32</v>
      </c>
      <c r="AG47" s="74" t="s">
        <v>32</v>
      </c>
      <c r="AH47" s="74" t="s">
        <v>32</v>
      </c>
      <c r="AI47" s="74" t="s">
        <v>32</v>
      </c>
      <c r="AJ47" s="74" t="s">
        <v>32</v>
      </c>
      <c r="AK47" s="74" t="s">
        <v>32</v>
      </c>
    </row>
    <row r="48" spans="1:37" s="7" customFormat="1">
      <c r="A48" s="8" t="s">
        <v>31</v>
      </c>
      <c r="B48" s="74">
        <v>7.1610932617187508</v>
      </c>
      <c r="C48" s="74">
        <v>8.0457602539062556</v>
      </c>
      <c r="D48" s="74">
        <v>6.3175864257812506</v>
      </c>
      <c r="E48" s="74">
        <v>7.5014077148437481</v>
      </c>
      <c r="F48" s="74">
        <v>7.5928999023437509</v>
      </c>
      <c r="G48" s="74">
        <v>6.0388276367187519</v>
      </c>
      <c r="H48" s="74">
        <v>7.3143793945312483</v>
      </c>
      <c r="I48" s="74" t="s">
        <v>32</v>
      </c>
      <c r="J48" s="74" t="s">
        <v>32</v>
      </c>
      <c r="K48" s="74">
        <v>7.726838378906252</v>
      </c>
      <c r="L48" s="74">
        <v>7.0557446289062504</v>
      </c>
      <c r="M48" s="74">
        <v>6.0388276367187519</v>
      </c>
      <c r="N48" s="74">
        <v>7.8901733398437521</v>
      </c>
      <c r="O48" s="74">
        <v>9.7723110351562514</v>
      </c>
      <c r="P48" s="74" t="s">
        <v>32</v>
      </c>
      <c r="Q48" s="74">
        <v>6.8234477539062519</v>
      </c>
      <c r="R48" s="74">
        <v>8.6949692382812511</v>
      </c>
      <c r="S48" s="74">
        <v>6.0388276367187519</v>
      </c>
      <c r="T48" s="74">
        <v>8.1820034179687493</v>
      </c>
      <c r="U48" s="74" t="s">
        <v>32</v>
      </c>
      <c r="V48" s="74" t="s">
        <v>32</v>
      </c>
      <c r="W48" s="74">
        <v>7.7146420898437524</v>
      </c>
      <c r="X48" s="74">
        <v>8.86772802734375</v>
      </c>
      <c r="Y48" s="74">
        <v>5.9621352539062489</v>
      </c>
      <c r="Z48" s="74">
        <v>6.649994628906251</v>
      </c>
      <c r="AA48" s="74">
        <v>7.0067387695312515</v>
      </c>
      <c r="AB48" s="74">
        <v>6.0715366210937507</v>
      </c>
      <c r="AC48" s="74" t="s">
        <v>35</v>
      </c>
      <c r="AD48" s="74" t="s">
        <v>35</v>
      </c>
      <c r="AE48" s="74" t="s">
        <v>35</v>
      </c>
      <c r="AF48" s="74">
        <v>5.5089125976562485</v>
      </c>
      <c r="AG48" s="74">
        <v>7.0889829101562514</v>
      </c>
      <c r="AH48" s="74">
        <v>5.2634721679687511</v>
      </c>
      <c r="AI48" s="74">
        <v>6.6253999023437498</v>
      </c>
      <c r="AJ48" s="74">
        <v>7.0889829101562514</v>
      </c>
      <c r="AK48" s="74">
        <v>5.2634721679687511</v>
      </c>
    </row>
    <row r="49" spans="1:37" s="114" customFormat="1" ht="51">
      <c r="A49" s="111" t="s">
        <v>264</v>
      </c>
      <c r="B49" s="88"/>
      <c r="C49" s="12" t="s">
        <v>158</v>
      </c>
      <c r="D49" s="12" t="s">
        <v>237</v>
      </c>
      <c r="E49" s="88"/>
      <c r="F49" s="12" t="s">
        <v>158</v>
      </c>
      <c r="G49" s="12" t="s">
        <v>237</v>
      </c>
      <c r="H49" s="88"/>
      <c r="I49" s="12" t="s">
        <v>249</v>
      </c>
      <c r="J49" s="12" t="s">
        <v>79</v>
      </c>
      <c r="K49" s="88"/>
      <c r="L49" s="12" t="s">
        <v>249</v>
      </c>
      <c r="M49" s="12" t="s">
        <v>79</v>
      </c>
      <c r="N49" s="88"/>
      <c r="O49" s="12" t="s">
        <v>317</v>
      </c>
      <c r="P49" s="12" t="s">
        <v>79</v>
      </c>
      <c r="Q49" s="88"/>
      <c r="R49" s="12" t="s">
        <v>317</v>
      </c>
      <c r="S49" s="12" t="s">
        <v>79</v>
      </c>
      <c r="T49" s="88"/>
      <c r="U49" s="12" t="s">
        <v>62</v>
      </c>
      <c r="V49" s="12" t="s">
        <v>79</v>
      </c>
      <c r="W49" s="88"/>
      <c r="X49" s="21" t="s">
        <v>62</v>
      </c>
      <c r="Y49" s="12" t="s">
        <v>79</v>
      </c>
      <c r="Z49" s="88"/>
      <c r="AA49" s="21" t="s">
        <v>34</v>
      </c>
      <c r="AB49" s="22" t="s">
        <v>79</v>
      </c>
      <c r="AC49" s="21"/>
      <c r="AD49" s="21" t="s">
        <v>34</v>
      </c>
      <c r="AE49" s="12" t="s">
        <v>79</v>
      </c>
      <c r="AF49" s="88"/>
      <c r="AG49" s="21" t="s">
        <v>319</v>
      </c>
      <c r="AH49" s="12" t="s">
        <v>79</v>
      </c>
      <c r="AI49" s="21"/>
      <c r="AJ49" s="21" t="s">
        <v>319</v>
      </c>
      <c r="AK49" s="12" t="s">
        <v>79</v>
      </c>
    </row>
    <row r="50" spans="1:37" s="15" customFormat="1">
      <c r="A50" s="57" t="s">
        <v>24</v>
      </c>
      <c r="B50" s="76">
        <v>28.241399999999999</v>
      </c>
      <c r="C50" s="76">
        <v>4621.55</v>
      </c>
      <c r="D50" s="76">
        <v>3940.5626000000002</v>
      </c>
      <c r="E50" s="76">
        <v>29.975100000000001</v>
      </c>
      <c r="F50" s="76">
        <f>+C50</f>
        <v>4621.55</v>
      </c>
      <c r="G50" s="76">
        <f>D50</f>
        <v>3940.5626000000002</v>
      </c>
      <c r="H50" s="76">
        <v>48.9131</v>
      </c>
      <c r="I50" s="76">
        <v>4120.5</v>
      </c>
      <c r="J50" s="76">
        <f>G50</f>
        <v>3940.5626000000002</v>
      </c>
      <c r="K50" s="76">
        <v>52.702500000000001</v>
      </c>
      <c r="L50" s="76">
        <f>I50</f>
        <v>4120.5</v>
      </c>
      <c r="M50" s="76">
        <f>J50</f>
        <v>3940.5626000000002</v>
      </c>
      <c r="N50" s="76">
        <v>57.1541</v>
      </c>
      <c r="O50" s="76">
        <v>13100.5987</v>
      </c>
      <c r="P50" s="76">
        <f>J50</f>
        <v>3940.5626000000002</v>
      </c>
      <c r="Q50" s="76">
        <v>60.043999999999997</v>
      </c>
      <c r="R50" s="76">
        <f>O50</f>
        <v>13100.5987</v>
      </c>
      <c r="S50" s="76">
        <f>J50</f>
        <v>3940.5626000000002</v>
      </c>
      <c r="T50" s="76">
        <v>66.097999999999999</v>
      </c>
      <c r="U50" s="76">
        <v>5421.0330000000004</v>
      </c>
      <c r="V50" s="76">
        <f>J50</f>
        <v>3940.5626000000002</v>
      </c>
      <c r="W50" s="76">
        <v>71.138099999999994</v>
      </c>
      <c r="X50" s="76">
        <f>U50</f>
        <v>5421.0330000000004</v>
      </c>
      <c r="Y50" s="76">
        <f>J50</f>
        <v>3940.5626000000002</v>
      </c>
      <c r="Z50" s="76">
        <v>21.647200000000002</v>
      </c>
      <c r="AA50" s="76">
        <v>2220.62</v>
      </c>
      <c r="AB50" s="76">
        <f>J50</f>
        <v>3940.5626000000002</v>
      </c>
      <c r="AC50" s="76" t="s">
        <v>35</v>
      </c>
      <c r="AD50" s="76">
        <f>AA50</f>
        <v>2220.62</v>
      </c>
      <c r="AE50" s="76">
        <f>J50</f>
        <v>3940.5626000000002</v>
      </c>
      <c r="AF50" s="76">
        <v>11.9543</v>
      </c>
      <c r="AG50" s="76">
        <v>4071.7183</v>
      </c>
      <c r="AH50" s="76">
        <f>AE50</f>
        <v>3940.5626000000002</v>
      </c>
      <c r="AI50" s="76">
        <v>12.380599999999999</v>
      </c>
      <c r="AJ50" s="76">
        <f>AG50</f>
        <v>4071.7183</v>
      </c>
      <c r="AK50" s="76">
        <f>AH50</f>
        <v>3940.5626000000002</v>
      </c>
    </row>
    <row r="51" spans="1:37" s="15" customFormat="1" ht="15" customHeight="1">
      <c r="A51" s="235" t="s">
        <v>250</v>
      </c>
      <c r="B51" s="236" t="s">
        <v>210</v>
      </c>
      <c r="C51" s="237"/>
      <c r="D51" s="237"/>
      <c r="E51" s="237"/>
      <c r="F51" s="237"/>
      <c r="G51" s="237"/>
      <c r="H51" s="237"/>
      <c r="I51" s="237"/>
      <c r="J51" s="237"/>
      <c r="K51" s="237"/>
      <c r="L51" s="237"/>
      <c r="M51" s="237"/>
      <c r="N51" s="237"/>
      <c r="O51" s="237"/>
      <c r="P51" s="237"/>
      <c r="Q51" s="237"/>
      <c r="R51" s="237"/>
      <c r="S51" s="237"/>
      <c r="T51" s="237"/>
      <c r="U51" s="237"/>
      <c r="V51" s="237"/>
      <c r="W51" s="237"/>
      <c r="X51" s="237"/>
      <c r="Y51" s="237"/>
      <c r="Z51" s="237"/>
      <c r="AA51" s="237"/>
      <c r="AB51" s="237"/>
      <c r="AC51" s="237"/>
      <c r="AD51" s="237"/>
      <c r="AE51" s="237"/>
      <c r="AF51" s="237"/>
      <c r="AG51" s="237"/>
      <c r="AH51" s="237"/>
      <c r="AI51" s="237"/>
      <c r="AJ51" s="237"/>
      <c r="AK51" s="237"/>
    </row>
    <row r="52" spans="1:37" s="7" customFormat="1">
      <c r="A52" s="235"/>
      <c r="B52" s="185" t="s">
        <v>207</v>
      </c>
      <c r="C52" s="185"/>
      <c r="D52" s="185"/>
      <c r="E52" s="185"/>
      <c r="F52" s="185"/>
      <c r="G52" s="185"/>
      <c r="H52" s="185" t="s">
        <v>211</v>
      </c>
      <c r="I52" s="185"/>
      <c r="J52" s="185"/>
      <c r="K52" s="185"/>
      <c r="L52" s="185"/>
      <c r="M52" s="185"/>
      <c r="N52" s="185" t="s">
        <v>212</v>
      </c>
      <c r="O52" s="185"/>
      <c r="P52" s="185"/>
      <c r="Q52" s="185"/>
      <c r="R52" s="185"/>
      <c r="S52" s="185"/>
      <c r="T52" s="185" t="s">
        <v>214</v>
      </c>
      <c r="U52" s="185"/>
      <c r="V52" s="185"/>
      <c r="W52" s="185"/>
      <c r="X52" s="185"/>
      <c r="Y52" s="185"/>
      <c r="Z52" s="185" t="s">
        <v>216</v>
      </c>
      <c r="AA52" s="185"/>
      <c r="AB52" s="185"/>
      <c r="AC52" s="185"/>
      <c r="AD52" s="185"/>
      <c r="AE52" s="185"/>
      <c r="AF52" s="185" t="s">
        <v>218</v>
      </c>
      <c r="AG52" s="185"/>
      <c r="AH52" s="185"/>
      <c r="AI52" s="185"/>
      <c r="AJ52" s="185"/>
      <c r="AK52" s="185"/>
    </row>
    <row r="53" spans="1:37" s="54" customFormat="1" ht="45.75" customHeight="1">
      <c r="A53" s="235"/>
      <c r="B53" s="193" t="s">
        <v>208</v>
      </c>
      <c r="C53" s="193"/>
      <c r="D53" s="193"/>
      <c r="E53" s="193"/>
      <c r="F53" s="193"/>
      <c r="G53" s="193"/>
      <c r="H53" s="193" t="s">
        <v>231</v>
      </c>
      <c r="I53" s="193"/>
      <c r="J53" s="193"/>
      <c r="K53" s="193"/>
      <c r="L53" s="193"/>
      <c r="M53" s="193"/>
      <c r="N53" s="193" t="s">
        <v>213</v>
      </c>
      <c r="O53" s="193"/>
      <c r="P53" s="193"/>
      <c r="Q53" s="193"/>
      <c r="R53" s="193"/>
      <c r="S53" s="193"/>
      <c r="T53" s="193" t="s">
        <v>215</v>
      </c>
      <c r="U53" s="193"/>
      <c r="V53" s="193"/>
      <c r="W53" s="193"/>
      <c r="X53" s="193"/>
      <c r="Y53" s="193"/>
      <c r="Z53" s="193" t="s">
        <v>217</v>
      </c>
      <c r="AA53" s="193"/>
      <c r="AB53" s="193"/>
      <c r="AC53" s="193"/>
      <c r="AD53" s="193"/>
      <c r="AE53" s="193"/>
      <c r="AF53" s="193" t="s">
        <v>219</v>
      </c>
      <c r="AG53" s="193"/>
      <c r="AH53" s="193"/>
      <c r="AI53" s="193"/>
      <c r="AJ53" s="193"/>
      <c r="AK53" s="193"/>
    </row>
    <row r="54" spans="1:37" s="7" customFormat="1">
      <c r="A54" s="235"/>
      <c r="B54" s="185" t="s">
        <v>230</v>
      </c>
      <c r="C54" s="185"/>
      <c r="D54" s="185"/>
      <c r="E54" s="185"/>
      <c r="F54" s="185"/>
      <c r="G54" s="185"/>
      <c r="H54" s="185" t="s">
        <v>230</v>
      </c>
      <c r="I54" s="185"/>
      <c r="J54" s="185"/>
      <c r="K54" s="185"/>
      <c r="L54" s="185"/>
      <c r="M54" s="185"/>
      <c r="N54" s="185" t="s">
        <v>209</v>
      </c>
      <c r="O54" s="185"/>
      <c r="P54" s="185"/>
      <c r="Q54" s="185"/>
      <c r="R54" s="185"/>
      <c r="S54" s="185"/>
      <c r="T54" s="185" t="s">
        <v>209</v>
      </c>
      <c r="U54" s="185"/>
      <c r="V54" s="185"/>
      <c r="W54" s="185"/>
      <c r="X54" s="185"/>
      <c r="Y54" s="185"/>
      <c r="Z54" s="185" t="s">
        <v>209</v>
      </c>
      <c r="AA54" s="185"/>
      <c r="AB54" s="185"/>
      <c r="AC54" s="185"/>
      <c r="AD54" s="185"/>
      <c r="AE54" s="185"/>
      <c r="AF54" s="185" t="s">
        <v>230</v>
      </c>
      <c r="AG54" s="185"/>
      <c r="AH54" s="185"/>
      <c r="AI54" s="185"/>
      <c r="AJ54" s="185"/>
      <c r="AK54" s="185"/>
    </row>
    <row r="55" spans="1:37" s="7" customFormat="1">
      <c r="A55" s="235"/>
      <c r="B55" s="194"/>
      <c r="C55" s="194"/>
      <c r="D55" s="194"/>
      <c r="E55" s="194"/>
      <c r="F55" s="194"/>
      <c r="G55" s="194"/>
      <c r="H55" s="194"/>
      <c r="I55" s="194"/>
      <c r="J55" s="194"/>
      <c r="K55" s="194"/>
      <c r="L55" s="194"/>
      <c r="M55" s="194"/>
      <c r="N55" s="194"/>
      <c r="O55" s="194"/>
      <c r="P55" s="194"/>
      <c r="Q55" s="194"/>
      <c r="R55" s="194"/>
      <c r="S55" s="194"/>
      <c r="T55" s="194"/>
      <c r="U55" s="194"/>
      <c r="V55" s="194"/>
      <c r="W55" s="194"/>
      <c r="X55" s="194"/>
      <c r="Y55" s="194"/>
      <c r="Z55" s="194"/>
      <c r="AA55" s="194"/>
      <c r="AB55" s="194"/>
      <c r="AC55" s="194"/>
      <c r="AD55" s="194"/>
      <c r="AE55" s="194"/>
      <c r="AF55" s="194"/>
      <c r="AG55" s="194"/>
      <c r="AH55" s="194"/>
      <c r="AI55" s="194"/>
      <c r="AJ55" s="194"/>
      <c r="AK55" s="194"/>
    </row>
    <row r="56" spans="1:37" s="7" customFormat="1">
      <c r="A56" s="235"/>
      <c r="B56" s="194"/>
      <c r="C56" s="194"/>
      <c r="D56" s="194"/>
      <c r="E56" s="194"/>
      <c r="F56" s="194"/>
      <c r="G56" s="194"/>
      <c r="H56" s="194"/>
      <c r="I56" s="194"/>
      <c r="J56" s="194"/>
      <c r="K56" s="194"/>
      <c r="L56" s="194"/>
      <c r="M56" s="194"/>
      <c r="N56" s="194"/>
      <c r="O56" s="194"/>
      <c r="P56" s="194"/>
      <c r="Q56" s="194"/>
      <c r="R56" s="194"/>
      <c r="S56" s="194"/>
      <c r="T56" s="194"/>
      <c r="U56" s="194"/>
      <c r="V56" s="194"/>
      <c r="W56" s="194"/>
      <c r="X56" s="194"/>
      <c r="Y56" s="194"/>
      <c r="Z56" s="194"/>
      <c r="AA56" s="194"/>
      <c r="AB56" s="194"/>
      <c r="AC56" s="194"/>
      <c r="AD56" s="194"/>
      <c r="AE56" s="194"/>
      <c r="AF56" s="194"/>
      <c r="AG56" s="194"/>
      <c r="AH56" s="194"/>
      <c r="AI56" s="194"/>
      <c r="AJ56" s="194"/>
      <c r="AK56" s="194"/>
    </row>
    <row r="57" spans="1:37" s="7" customFormat="1">
      <c r="A57" s="235"/>
      <c r="B57" s="194"/>
      <c r="C57" s="194"/>
      <c r="D57" s="194"/>
      <c r="E57" s="194"/>
      <c r="F57" s="194"/>
      <c r="G57" s="194"/>
      <c r="H57" s="194"/>
      <c r="I57" s="194"/>
      <c r="J57" s="194"/>
      <c r="K57" s="194"/>
      <c r="L57" s="194"/>
      <c r="M57" s="194"/>
      <c r="N57" s="194"/>
      <c r="O57" s="194"/>
      <c r="P57" s="194"/>
      <c r="Q57" s="194"/>
      <c r="R57" s="194"/>
      <c r="S57" s="194"/>
      <c r="T57" s="194"/>
      <c r="U57" s="194"/>
      <c r="V57" s="194"/>
      <c r="W57" s="194"/>
      <c r="X57" s="194"/>
      <c r="Y57" s="194"/>
      <c r="Z57" s="194"/>
      <c r="AA57" s="194"/>
      <c r="AB57" s="194"/>
      <c r="AC57" s="194"/>
      <c r="AD57" s="194"/>
      <c r="AE57" s="194"/>
      <c r="AF57" s="194"/>
      <c r="AG57" s="194"/>
      <c r="AH57" s="194"/>
      <c r="AI57" s="194"/>
      <c r="AJ57" s="194"/>
      <c r="AK57" s="194"/>
    </row>
    <row r="58" spans="1:37" s="7" customFormat="1">
      <c r="A58" s="235"/>
      <c r="B58" s="194"/>
      <c r="C58" s="194"/>
      <c r="D58" s="194"/>
      <c r="E58" s="194"/>
      <c r="F58" s="194"/>
      <c r="G58" s="194"/>
      <c r="H58" s="194"/>
      <c r="I58" s="194"/>
      <c r="J58" s="194"/>
      <c r="K58" s="194"/>
      <c r="L58" s="194"/>
      <c r="M58" s="194"/>
      <c r="N58" s="194"/>
      <c r="O58" s="194"/>
      <c r="P58" s="194"/>
      <c r="Q58" s="194"/>
      <c r="R58" s="194"/>
      <c r="S58" s="194"/>
      <c r="T58" s="194"/>
      <c r="U58" s="194"/>
      <c r="V58" s="194"/>
      <c r="W58" s="194"/>
      <c r="X58" s="194"/>
      <c r="Y58" s="194"/>
      <c r="Z58" s="194"/>
      <c r="AA58" s="194"/>
      <c r="AB58" s="194"/>
      <c r="AC58" s="194"/>
      <c r="AD58" s="194"/>
      <c r="AE58" s="194"/>
      <c r="AF58" s="194"/>
      <c r="AG58" s="194"/>
      <c r="AH58" s="194"/>
      <c r="AI58" s="194"/>
      <c r="AJ58" s="194"/>
      <c r="AK58" s="194"/>
    </row>
    <row r="59" spans="1:37" s="7" customFormat="1">
      <c r="A59" s="235"/>
      <c r="B59" s="194"/>
      <c r="C59" s="194"/>
      <c r="D59" s="194"/>
      <c r="E59" s="194"/>
      <c r="F59" s="194"/>
      <c r="G59" s="194"/>
      <c r="H59" s="194"/>
      <c r="I59" s="194"/>
      <c r="J59" s="194"/>
      <c r="K59" s="194"/>
      <c r="L59" s="194"/>
      <c r="M59" s="194"/>
      <c r="N59" s="194"/>
      <c r="O59" s="194"/>
      <c r="P59" s="194"/>
      <c r="Q59" s="194"/>
      <c r="R59" s="194"/>
      <c r="S59" s="194"/>
      <c r="T59" s="194"/>
      <c r="U59" s="194"/>
      <c r="V59" s="194"/>
      <c r="W59" s="194"/>
      <c r="X59" s="194"/>
      <c r="Y59" s="194"/>
      <c r="Z59" s="194"/>
      <c r="AA59" s="194"/>
      <c r="AB59" s="194"/>
      <c r="AC59" s="194"/>
      <c r="AD59" s="194"/>
      <c r="AE59" s="194"/>
      <c r="AF59" s="194"/>
      <c r="AG59" s="194"/>
      <c r="AH59" s="194"/>
      <c r="AI59" s="194"/>
      <c r="AJ59" s="194"/>
      <c r="AK59" s="194"/>
    </row>
    <row r="60" spans="1:37" s="7" customFormat="1">
      <c r="A60" s="235"/>
      <c r="B60" s="194"/>
      <c r="C60" s="194"/>
      <c r="D60" s="194"/>
      <c r="E60" s="194"/>
      <c r="F60" s="194"/>
      <c r="G60" s="194"/>
      <c r="H60" s="194"/>
      <c r="I60" s="194"/>
      <c r="J60" s="194"/>
      <c r="K60" s="194"/>
      <c r="L60" s="194"/>
      <c r="M60" s="194"/>
      <c r="N60" s="194"/>
      <c r="O60" s="194"/>
      <c r="P60" s="194"/>
      <c r="Q60" s="194"/>
      <c r="R60" s="194"/>
      <c r="S60" s="194"/>
      <c r="T60" s="194"/>
      <c r="U60" s="194"/>
      <c r="V60" s="194"/>
      <c r="W60" s="194"/>
      <c r="X60" s="194"/>
      <c r="Y60" s="194"/>
      <c r="Z60" s="194"/>
      <c r="AA60" s="194"/>
      <c r="AB60" s="194"/>
      <c r="AC60" s="194"/>
      <c r="AD60" s="194"/>
      <c r="AE60" s="194"/>
      <c r="AF60" s="194"/>
      <c r="AG60" s="194"/>
      <c r="AH60" s="194"/>
      <c r="AI60" s="194"/>
      <c r="AJ60" s="194"/>
      <c r="AK60" s="194"/>
    </row>
    <row r="61" spans="1:37" s="7" customFormat="1">
      <c r="A61" s="235"/>
      <c r="B61" s="194"/>
      <c r="C61" s="194"/>
      <c r="D61" s="194"/>
      <c r="E61" s="194"/>
      <c r="F61" s="194"/>
      <c r="G61" s="194"/>
      <c r="H61" s="194"/>
      <c r="I61" s="194"/>
      <c r="J61" s="194"/>
      <c r="K61" s="194"/>
      <c r="L61" s="194"/>
      <c r="M61" s="194"/>
      <c r="N61" s="194"/>
      <c r="O61" s="194"/>
      <c r="P61" s="194"/>
      <c r="Q61" s="194"/>
      <c r="R61" s="194"/>
      <c r="S61" s="194"/>
      <c r="T61" s="194"/>
      <c r="U61" s="194"/>
      <c r="V61" s="194"/>
      <c r="W61" s="194"/>
      <c r="X61" s="194"/>
      <c r="Y61" s="194"/>
      <c r="Z61" s="194"/>
      <c r="AA61" s="194"/>
      <c r="AB61" s="194"/>
      <c r="AC61" s="194"/>
      <c r="AD61" s="194"/>
      <c r="AE61" s="194"/>
      <c r="AF61" s="194"/>
      <c r="AG61" s="194"/>
      <c r="AH61" s="194"/>
      <c r="AI61" s="194"/>
      <c r="AJ61" s="194"/>
      <c r="AK61" s="194"/>
    </row>
    <row r="62" spans="1:37" s="7" customFormat="1">
      <c r="A62" s="235"/>
      <c r="B62" s="194"/>
      <c r="C62" s="194"/>
      <c r="D62" s="194"/>
      <c r="E62" s="194"/>
      <c r="F62" s="194"/>
      <c r="G62" s="194"/>
      <c r="H62" s="194"/>
      <c r="I62" s="194"/>
      <c r="J62" s="194"/>
      <c r="K62" s="194"/>
      <c r="L62" s="194"/>
      <c r="M62" s="194"/>
      <c r="N62" s="194"/>
      <c r="O62" s="194"/>
      <c r="P62" s="194"/>
      <c r="Q62" s="194"/>
      <c r="R62" s="194"/>
      <c r="S62" s="194"/>
      <c r="T62" s="194"/>
      <c r="U62" s="194"/>
      <c r="V62" s="194"/>
      <c r="W62" s="194"/>
      <c r="X62" s="194"/>
      <c r="Y62" s="194"/>
      <c r="Z62" s="194"/>
      <c r="AA62" s="194"/>
      <c r="AB62" s="194"/>
      <c r="AC62" s="194"/>
      <c r="AD62" s="194"/>
      <c r="AE62" s="194"/>
      <c r="AF62" s="194"/>
      <c r="AG62" s="194"/>
      <c r="AH62" s="194"/>
      <c r="AI62" s="194"/>
      <c r="AJ62" s="194"/>
      <c r="AK62" s="194"/>
    </row>
    <row r="63" spans="1:37" s="7" customFormat="1">
      <c r="A63" s="235"/>
      <c r="B63" s="194"/>
      <c r="C63" s="194"/>
      <c r="D63" s="194"/>
      <c r="E63" s="194"/>
      <c r="F63" s="194"/>
      <c r="G63" s="194"/>
      <c r="H63" s="194"/>
      <c r="I63" s="194"/>
      <c r="J63" s="194"/>
      <c r="K63" s="194"/>
      <c r="L63" s="194"/>
      <c r="M63" s="194"/>
      <c r="N63" s="194"/>
      <c r="O63" s="194"/>
      <c r="P63" s="194"/>
      <c r="Q63" s="194"/>
      <c r="R63" s="194"/>
      <c r="S63" s="194"/>
      <c r="T63" s="194"/>
      <c r="U63" s="194"/>
      <c r="V63" s="194"/>
      <c r="W63" s="194"/>
      <c r="X63" s="194"/>
      <c r="Y63" s="194"/>
      <c r="Z63" s="194"/>
      <c r="AA63" s="194"/>
      <c r="AB63" s="194"/>
      <c r="AC63" s="194"/>
      <c r="AD63" s="194"/>
      <c r="AE63" s="194"/>
      <c r="AF63" s="194"/>
      <c r="AG63" s="194"/>
      <c r="AH63" s="194"/>
      <c r="AI63" s="194"/>
      <c r="AJ63" s="194"/>
      <c r="AK63" s="194"/>
    </row>
    <row r="64" spans="1:37" s="7" customFormat="1">
      <c r="A64" s="235"/>
      <c r="B64" s="194"/>
      <c r="C64" s="194"/>
      <c r="D64" s="194"/>
      <c r="E64" s="194"/>
      <c r="F64" s="194"/>
      <c r="G64" s="194"/>
      <c r="H64" s="194"/>
      <c r="I64" s="194"/>
      <c r="J64" s="194"/>
      <c r="K64" s="194"/>
      <c r="L64" s="194"/>
      <c r="M64" s="194"/>
      <c r="N64" s="194"/>
      <c r="O64" s="194"/>
      <c r="P64" s="194"/>
      <c r="Q64" s="194"/>
      <c r="R64" s="194"/>
      <c r="S64" s="194"/>
      <c r="T64" s="194"/>
      <c r="U64" s="194"/>
      <c r="V64" s="194"/>
      <c r="W64" s="194"/>
      <c r="X64" s="194"/>
      <c r="Y64" s="194"/>
      <c r="Z64" s="194"/>
      <c r="AA64" s="194"/>
      <c r="AB64" s="194"/>
      <c r="AC64" s="194"/>
      <c r="AD64" s="194"/>
      <c r="AE64" s="194"/>
      <c r="AF64" s="194"/>
      <c r="AG64" s="194"/>
      <c r="AH64" s="194"/>
      <c r="AI64" s="194"/>
      <c r="AJ64" s="194"/>
      <c r="AK64" s="194"/>
    </row>
    <row r="65" spans="1:91" s="7" customFormat="1">
      <c r="A65" s="235"/>
      <c r="B65" s="194"/>
      <c r="C65" s="194"/>
      <c r="D65" s="194"/>
      <c r="E65" s="194"/>
      <c r="F65" s="194"/>
      <c r="G65" s="194"/>
      <c r="H65" s="194"/>
      <c r="I65" s="194"/>
      <c r="J65" s="194"/>
      <c r="K65" s="194"/>
      <c r="L65" s="194"/>
      <c r="M65" s="194"/>
      <c r="N65" s="194"/>
      <c r="O65" s="194"/>
      <c r="P65" s="194"/>
      <c r="Q65" s="194"/>
      <c r="R65" s="194"/>
      <c r="S65" s="194"/>
      <c r="T65" s="194"/>
      <c r="U65" s="194"/>
      <c r="V65" s="194"/>
      <c r="W65" s="194"/>
      <c r="X65" s="194"/>
      <c r="Y65" s="194"/>
      <c r="Z65" s="194"/>
      <c r="AA65" s="194"/>
      <c r="AB65" s="194"/>
      <c r="AC65" s="194"/>
      <c r="AD65" s="194"/>
      <c r="AE65" s="194"/>
      <c r="AF65" s="194"/>
      <c r="AG65" s="194"/>
      <c r="AH65" s="194"/>
      <c r="AI65" s="194"/>
      <c r="AJ65" s="194"/>
      <c r="AK65" s="194"/>
    </row>
    <row r="66" spans="1:91" s="7" customFormat="1" ht="9.75" customHeight="1">
      <c r="A66" s="235"/>
      <c r="B66" s="194"/>
      <c r="C66" s="194"/>
      <c r="D66" s="194"/>
      <c r="E66" s="194"/>
      <c r="F66" s="194"/>
      <c r="G66" s="194"/>
      <c r="H66" s="194"/>
      <c r="I66" s="194"/>
      <c r="J66" s="194"/>
      <c r="K66" s="194"/>
      <c r="L66" s="194"/>
      <c r="M66" s="194"/>
      <c r="N66" s="194"/>
      <c r="O66" s="194"/>
      <c r="P66" s="194"/>
      <c r="Q66" s="194"/>
      <c r="R66" s="194"/>
      <c r="S66" s="194"/>
      <c r="T66" s="194"/>
      <c r="U66" s="194"/>
      <c r="V66" s="194"/>
      <c r="W66" s="194"/>
      <c r="X66" s="194"/>
      <c r="Y66" s="194"/>
      <c r="Z66" s="194"/>
      <c r="AA66" s="194"/>
      <c r="AB66" s="194"/>
      <c r="AC66" s="194"/>
      <c r="AD66" s="194"/>
      <c r="AE66" s="194"/>
      <c r="AF66" s="194"/>
      <c r="AG66" s="194"/>
      <c r="AH66" s="194"/>
      <c r="AI66" s="194"/>
      <c r="AJ66" s="194"/>
      <c r="AK66" s="194"/>
    </row>
    <row r="67" spans="1:91" s="7" customFormat="1">
      <c r="A67" s="235"/>
      <c r="B67" s="194"/>
      <c r="C67" s="194"/>
      <c r="D67" s="194"/>
      <c r="E67" s="194"/>
      <c r="F67" s="194"/>
      <c r="G67" s="194"/>
      <c r="H67" s="194"/>
      <c r="I67" s="194"/>
      <c r="J67" s="194"/>
      <c r="K67" s="194"/>
      <c r="L67" s="194"/>
      <c r="M67" s="194"/>
      <c r="N67" s="194"/>
      <c r="O67" s="194"/>
      <c r="P67" s="194"/>
      <c r="Q67" s="194"/>
      <c r="R67" s="194"/>
      <c r="S67" s="194"/>
      <c r="T67" s="194"/>
      <c r="U67" s="194"/>
      <c r="V67" s="194"/>
      <c r="W67" s="194"/>
      <c r="X67" s="194"/>
      <c r="Y67" s="194"/>
      <c r="Z67" s="194"/>
      <c r="AA67" s="194"/>
      <c r="AB67" s="194"/>
      <c r="AC67" s="194"/>
      <c r="AD67" s="194"/>
      <c r="AE67" s="194"/>
      <c r="AF67" s="194"/>
      <c r="AG67" s="194"/>
      <c r="AH67" s="194"/>
      <c r="AI67" s="194"/>
      <c r="AJ67" s="194"/>
      <c r="AK67" s="194"/>
    </row>
    <row r="68" spans="1:91" s="7" customFormat="1">
      <c r="A68" s="235"/>
      <c r="B68" s="194"/>
      <c r="C68" s="194"/>
      <c r="D68" s="194"/>
      <c r="E68" s="194"/>
      <c r="F68" s="194"/>
      <c r="G68" s="194"/>
      <c r="H68" s="194"/>
      <c r="I68" s="194"/>
      <c r="J68" s="194"/>
      <c r="K68" s="194"/>
      <c r="L68" s="194"/>
      <c r="M68" s="194"/>
      <c r="N68" s="194"/>
      <c r="O68" s="194"/>
      <c r="P68" s="194"/>
      <c r="Q68" s="194"/>
      <c r="R68" s="194"/>
      <c r="S68" s="194"/>
      <c r="T68" s="194"/>
      <c r="U68" s="194"/>
      <c r="V68" s="194"/>
      <c r="W68" s="194"/>
      <c r="X68" s="194"/>
      <c r="Y68" s="194"/>
      <c r="Z68" s="194"/>
      <c r="AA68" s="194"/>
      <c r="AB68" s="194"/>
      <c r="AC68" s="194"/>
      <c r="AD68" s="194"/>
      <c r="AE68" s="194"/>
      <c r="AF68" s="194"/>
      <c r="AG68" s="194"/>
      <c r="AH68" s="194"/>
      <c r="AI68" s="194"/>
      <c r="AJ68" s="194"/>
      <c r="AK68" s="194"/>
    </row>
    <row r="69" spans="1:91" s="7" customFormat="1"/>
    <row r="70" spans="1:91" s="7" customFormat="1" ht="15" customHeight="1">
      <c r="A70" s="200" t="s">
        <v>251</v>
      </c>
      <c r="B70" s="199" t="s">
        <v>274</v>
      </c>
      <c r="C70" s="199"/>
      <c r="D70" s="199"/>
      <c r="E70" s="199"/>
      <c r="F70" s="199"/>
      <c r="G70" s="199"/>
      <c r="H70" s="199" t="s">
        <v>275</v>
      </c>
      <c r="I70" s="199"/>
      <c r="J70" s="199"/>
      <c r="K70" s="199"/>
      <c r="L70" s="199"/>
      <c r="M70" s="199"/>
      <c r="N70" s="199" t="s">
        <v>318</v>
      </c>
      <c r="O70" s="199"/>
      <c r="P70" s="199"/>
      <c r="Q70" s="199"/>
      <c r="R70" s="199"/>
      <c r="S70" s="199"/>
      <c r="T70" s="199" t="s">
        <v>276</v>
      </c>
      <c r="U70" s="199"/>
      <c r="V70" s="199"/>
      <c r="W70" s="199"/>
      <c r="X70" s="199"/>
      <c r="Y70" s="199"/>
      <c r="Z70" s="199" t="s">
        <v>277</v>
      </c>
      <c r="AA70" s="199"/>
      <c r="AB70" s="199"/>
      <c r="AC70" s="199"/>
      <c r="AD70" s="199"/>
      <c r="AE70" s="199"/>
      <c r="AF70" s="199" t="s">
        <v>320</v>
      </c>
      <c r="AG70" s="199"/>
      <c r="AH70" s="199"/>
      <c r="AI70" s="199"/>
      <c r="AJ70" s="199"/>
      <c r="AK70" s="199"/>
      <c r="AL70" s="107"/>
      <c r="AM70" s="107"/>
      <c r="AN70" s="107"/>
      <c r="AO70" s="107"/>
      <c r="AP70" s="107"/>
      <c r="AQ70" s="107"/>
      <c r="AR70" s="107"/>
      <c r="AS70" s="107"/>
      <c r="AT70" s="107"/>
      <c r="AU70" s="107"/>
      <c r="AV70" s="107"/>
      <c r="AW70" s="107"/>
      <c r="AX70" s="107"/>
      <c r="AY70" s="107"/>
      <c r="AZ70" s="107"/>
      <c r="BA70" s="107"/>
      <c r="BB70" s="107"/>
      <c r="BC70" s="107"/>
      <c r="BD70" s="107"/>
      <c r="BE70" s="107"/>
      <c r="BF70" s="107"/>
      <c r="BG70" s="107"/>
      <c r="BH70" s="107"/>
      <c r="BI70" s="107"/>
      <c r="BJ70" s="107"/>
      <c r="BK70" s="107"/>
      <c r="BL70" s="107"/>
      <c r="BM70" s="107"/>
      <c r="BN70" s="107"/>
      <c r="BO70" s="107"/>
      <c r="BP70" s="107"/>
      <c r="BQ70" s="107"/>
      <c r="BR70" s="107"/>
      <c r="BS70" s="107"/>
      <c r="BT70" s="107"/>
      <c r="BU70" s="107"/>
      <c r="BV70" s="107"/>
      <c r="BW70" s="107"/>
      <c r="BX70" s="107"/>
      <c r="BY70" s="107"/>
      <c r="BZ70" s="107"/>
      <c r="CA70" s="107"/>
      <c r="CB70" s="107"/>
      <c r="CC70" s="107"/>
      <c r="CD70" s="107"/>
      <c r="CE70" s="107"/>
      <c r="CF70" s="107"/>
      <c r="CG70" s="107"/>
      <c r="CH70" s="107"/>
      <c r="CI70" s="107"/>
      <c r="CJ70" s="107"/>
      <c r="CK70" s="107"/>
      <c r="CL70" s="107"/>
      <c r="CM70" s="107"/>
    </row>
    <row r="71" spans="1:91" s="7" customFormat="1" ht="12.75" customHeight="1">
      <c r="A71" s="200"/>
      <c r="B71" s="198" t="s">
        <v>209</v>
      </c>
      <c r="C71" s="198"/>
      <c r="D71" s="198"/>
      <c r="E71" s="198"/>
      <c r="F71" s="198"/>
      <c r="G71" s="198"/>
      <c r="H71" s="198" t="s">
        <v>209</v>
      </c>
      <c r="I71" s="198"/>
      <c r="J71" s="198"/>
      <c r="K71" s="198"/>
      <c r="L71" s="198"/>
      <c r="M71" s="198"/>
      <c r="N71" s="198" t="s">
        <v>252</v>
      </c>
      <c r="O71" s="198"/>
      <c r="P71" s="198"/>
      <c r="Q71" s="198"/>
      <c r="R71" s="198"/>
      <c r="S71" s="198"/>
      <c r="T71" s="198" t="s">
        <v>252</v>
      </c>
      <c r="U71" s="198"/>
      <c r="V71" s="198"/>
      <c r="W71" s="198"/>
      <c r="X71" s="198"/>
      <c r="Y71" s="198"/>
      <c r="Z71" s="198" t="s">
        <v>209</v>
      </c>
      <c r="AA71" s="198"/>
      <c r="AB71" s="198"/>
      <c r="AC71" s="198"/>
      <c r="AD71" s="198"/>
      <c r="AE71" s="198"/>
      <c r="AF71" s="198" t="s">
        <v>209</v>
      </c>
      <c r="AG71" s="198"/>
      <c r="AH71" s="198"/>
      <c r="AI71" s="198"/>
      <c r="AJ71" s="198"/>
      <c r="AK71" s="198"/>
      <c r="AL71" s="107"/>
      <c r="AM71" s="107"/>
      <c r="AN71" s="107"/>
      <c r="AO71" s="107"/>
      <c r="AP71" s="107"/>
      <c r="AQ71" s="107"/>
      <c r="AR71" s="107"/>
      <c r="AS71" s="107"/>
      <c r="AT71" s="107"/>
      <c r="AU71" s="107"/>
      <c r="AV71" s="107"/>
      <c r="AW71" s="107"/>
      <c r="AX71" s="107"/>
      <c r="AY71" s="107"/>
      <c r="AZ71" s="107"/>
      <c r="BA71" s="107"/>
      <c r="BB71" s="107"/>
      <c r="BC71" s="107"/>
      <c r="BD71" s="107"/>
      <c r="BE71" s="107"/>
      <c r="BF71" s="107"/>
      <c r="BG71" s="107"/>
      <c r="BH71" s="107"/>
      <c r="BI71" s="107"/>
      <c r="BJ71" s="107"/>
      <c r="BK71" s="107"/>
      <c r="BL71" s="107"/>
      <c r="BM71" s="107"/>
      <c r="BN71" s="107"/>
      <c r="BO71" s="107"/>
      <c r="BP71" s="107"/>
      <c r="BQ71" s="107"/>
      <c r="BR71" s="107"/>
      <c r="BS71" s="107"/>
      <c r="BT71" s="107"/>
      <c r="BU71" s="107"/>
      <c r="BV71" s="107"/>
      <c r="BW71" s="107"/>
      <c r="BX71" s="107"/>
      <c r="BY71" s="107"/>
      <c r="BZ71" s="107"/>
      <c r="CA71" s="107"/>
      <c r="CB71" s="107"/>
      <c r="CC71" s="107"/>
      <c r="CD71" s="107"/>
      <c r="CE71" s="107"/>
      <c r="CF71" s="107"/>
      <c r="CG71" s="107"/>
      <c r="CH71" s="107"/>
      <c r="CI71" s="107"/>
      <c r="CJ71" s="107"/>
      <c r="CK71" s="107"/>
      <c r="CL71" s="107"/>
      <c r="CM71" s="107"/>
    </row>
    <row r="72" spans="1:91" s="7" customFormat="1">
      <c r="A72" s="200"/>
      <c r="B72" s="199"/>
      <c r="C72" s="199"/>
      <c r="D72" s="199"/>
      <c r="E72" s="199"/>
      <c r="F72" s="199"/>
      <c r="G72" s="199"/>
      <c r="H72" s="199"/>
      <c r="I72" s="199"/>
      <c r="J72" s="199"/>
      <c r="K72" s="199"/>
      <c r="L72" s="199"/>
      <c r="M72" s="199"/>
      <c r="N72" s="199"/>
      <c r="O72" s="199"/>
      <c r="P72" s="199"/>
      <c r="Q72" s="199"/>
      <c r="R72" s="199"/>
      <c r="S72" s="199"/>
      <c r="T72" s="199"/>
      <c r="U72" s="199"/>
      <c r="V72" s="199"/>
      <c r="W72" s="199"/>
      <c r="X72" s="199"/>
      <c r="Y72" s="199"/>
      <c r="Z72" s="199"/>
      <c r="AA72" s="199"/>
      <c r="AB72" s="199"/>
      <c r="AC72" s="199"/>
      <c r="AD72" s="199"/>
      <c r="AE72" s="199"/>
      <c r="AF72" s="199"/>
      <c r="AG72" s="199"/>
      <c r="AH72" s="199"/>
      <c r="AI72" s="199"/>
      <c r="AJ72" s="199"/>
      <c r="AK72" s="199"/>
      <c r="AL72" s="107"/>
      <c r="AM72" s="107"/>
      <c r="AN72" s="107"/>
      <c r="AO72" s="107"/>
      <c r="AP72" s="107"/>
      <c r="AQ72" s="107"/>
      <c r="AR72" s="107"/>
      <c r="AS72" s="107"/>
      <c r="AT72" s="107"/>
      <c r="AU72" s="107"/>
      <c r="AV72" s="107"/>
      <c r="AW72" s="107"/>
      <c r="AX72" s="107"/>
      <c r="AY72" s="107"/>
      <c r="AZ72" s="107"/>
      <c r="BA72" s="107"/>
      <c r="BB72" s="107"/>
      <c r="BC72" s="107"/>
      <c r="BD72" s="107"/>
      <c r="BE72" s="107"/>
      <c r="BF72" s="107"/>
      <c r="BG72" s="107"/>
      <c r="BH72" s="107"/>
      <c r="BI72" s="107"/>
      <c r="BJ72" s="107"/>
      <c r="BK72" s="107"/>
      <c r="BL72" s="107"/>
      <c r="BM72" s="107"/>
      <c r="BN72" s="107"/>
      <c r="BO72" s="107"/>
      <c r="BP72" s="107"/>
      <c r="BQ72" s="107"/>
      <c r="BR72" s="107"/>
      <c r="BS72" s="107"/>
      <c r="BT72" s="107"/>
      <c r="BU72" s="107"/>
      <c r="BV72" s="107"/>
      <c r="BW72" s="107"/>
      <c r="BX72" s="107"/>
      <c r="BY72" s="107"/>
      <c r="BZ72" s="107"/>
      <c r="CA72" s="107"/>
      <c r="CB72" s="107"/>
      <c r="CC72" s="107"/>
      <c r="CD72" s="107"/>
      <c r="CE72" s="107"/>
      <c r="CF72" s="107"/>
      <c r="CG72" s="107"/>
      <c r="CH72" s="107"/>
      <c r="CI72" s="107"/>
      <c r="CJ72" s="107"/>
      <c r="CK72" s="107"/>
      <c r="CL72" s="107"/>
      <c r="CM72" s="107"/>
    </row>
    <row r="73" spans="1:91" s="7" customFormat="1">
      <c r="A73" s="200"/>
      <c r="B73" s="199"/>
      <c r="C73" s="199"/>
      <c r="D73" s="199"/>
      <c r="E73" s="199"/>
      <c r="F73" s="199"/>
      <c r="G73" s="199"/>
      <c r="H73" s="199"/>
      <c r="I73" s="199"/>
      <c r="J73" s="199"/>
      <c r="K73" s="199"/>
      <c r="L73" s="199"/>
      <c r="M73" s="199"/>
      <c r="N73" s="199"/>
      <c r="O73" s="199"/>
      <c r="P73" s="199"/>
      <c r="Q73" s="199"/>
      <c r="R73" s="199"/>
      <c r="S73" s="199"/>
      <c r="T73" s="199"/>
      <c r="U73" s="199"/>
      <c r="V73" s="199"/>
      <c r="W73" s="199"/>
      <c r="X73" s="199"/>
      <c r="Y73" s="199"/>
      <c r="Z73" s="199"/>
      <c r="AA73" s="199"/>
      <c r="AB73" s="199"/>
      <c r="AC73" s="199"/>
      <c r="AD73" s="199"/>
      <c r="AE73" s="199"/>
      <c r="AF73" s="199"/>
      <c r="AG73" s="199"/>
      <c r="AH73" s="199"/>
      <c r="AI73" s="199"/>
      <c r="AJ73" s="199"/>
      <c r="AK73" s="199"/>
      <c r="AL73" s="107"/>
      <c r="AM73" s="107"/>
      <c r="AN73" s="107"/>
      <c r="AO73" s="107"/>
      <c r="AP73" s="107"/>
      <c r="AQ73" s="107"/>
      <c r="AR73" s="107"/>
      <c r="AS73" s="107"/>
      <c r="AT73" s="107"/>
      <c r="AU73" s="107"/>
      <c r="AV73" s="107"/>
      <c r="AW73" s="107"/>
      <c r="AX73" s="107"/>
      <c r="AY73" s="107"/>
      <c r="AZ73" s="107"/>
      <c r="BA73" s="107"/>
      <c r="BB73" s="107"/>
      <c r="BC73" s="107"/>
      <c r="BD73" s="107"/>
      <c r="BE73" s="107"/>
      <c r="BF73" s="107"/>
      <c r="BG73" s="107"/>
      <c r="BH73" s="107"/>
      <c r="BI73" s="107"/>
      <c r="BJ73" s="107"/>
      <c r="BK73" s="107"/>
      <c r="BL73" s="107"/>
      <c r="BM73" s="107"/>
      <c r="BN73" s="107"/>
      <c r="BO73" s="107"/>
      <c r="BP73" s="107"/>
      <c r="BQ73" s="107"/>
      <c r="BR73" s="107"/>
      <c r="BS73" s="107"/>
      <c r="BT73" s="107"/>
      <c r="BU73" s="107"/>
      <c r="BV73" s="107"/>
      <c r="BW73" s="107"/>
      <c r="BX73" s="107"/>
      <c r="BY73" s="107"/>
      <c r="BZ73" s="107"/>
      <c r="CA73" s="107"/>
      <c r="CB73" s="107"/>
      <c r="CC73" s="107"/>
      <c r="CD73" s="107"/>
      <c r="CE73" s="107"/>
      <c r="CF73" s="107"/>
      <c r="CG73" s="107"/>
      <c r="CH73" s="107"/>
      <c r="CI73" s="107"/>
      <c r="CJ73" s="107"/>
      <c r="CK73" s="107"/>
      <c r="CL73" s="107"/>
      <c r="CM73" s="107"/>
    </row>
    <row r="74" spans="1:91" s="7" customFormat="1">
      <c r="A74" s="200"/>
      <c r="B74" s="199"/>
      <c r="C74" s="199"/>
      <c r="D74" s="199"/>
      <c r="E74" s="199"/>
      <c r="F74" s="199"/>
      <c r="G74" s="199"/>
      <c r="H74" s="199"/>
      <c r="I74" s="199"/>
      <c r="J74" s="199"/>
      <c r="K74" s="199"/>
      <c r="L74" s="199"/>
      <c r="M74" s="199"/>
      <c r="N74" s="199"/>
      <c r="O74" s="199"/>
      <c r="P74" s="199"/>
      <c r="Q74" s="199"/>
      <c r="R74" s="199"/>
      <c r="S74" s="199"/>
      <c r="T74" s="199"/>
      <c r="U74" s="199"/>
      <c r="V74" s="199"/>
      <c r="W74" s="199"/>
      <c r="X74" s="199"/>
      <c r="Y74" s="199"/>
      <c r="Z74" s="199"/>
      <c r="AA74" s="199"/>
      <c r="AB74" s="199"/>
      <c r="AC74" s="199"/>
      <c r="AD74" s="199"/>
      <c r="AE74" s="199"/>
      <c r="AF74" s="199"/>
      <c r="AG74" s="199"/>
      <c r="AH74" s="199"/>
      <c r="AI74" s="199"/>
      <c r="AJ74" s="199"/>
      <c r="AK74" s="199"/>
      <c r="AL74" s="107"/>
      <c r="AM74" s="107"/>
      <c r="AN74" s="107"/>
      <c r="AO74" s="107"/>
      <c r="AP74" s="107"/>
      <c r="AQ74" s="107"/>
      <c r="AR74" s="107"/>
      <c r="AS74" s="107"/>
      <c r="AT74" s="107"/>
      <c r="AU74" s="107"/>
      <c r="AV74" s="107"/>
      <c r="AW74" s="107"/>
      <c r="AX74" s="107"/>
      <c r="AY74" s="107"/>
      <c r="AZ74" s="107"/>
      <c r="BA74" s="107"/>
      <c r="BB74" s="107"/>
      <c r="BC74" s="107"/>
      <c r="BD74" s="107"/>
      <c r="BE74" s="107"/>
      <c r="BF74" s="107"/>
      <c r="BG74" s="107"/>
      <c r="BH74" s="107"/>
      <c r="BI74" s="107"/>
      <c r="BJ74" s="107"/>
      <c r="BK74" s="107"/>
      <c r="BL74" s="107"/>
      <c r="BM74" s="107"/>
      <c r="BN74" s="107"/>
      <c r="BO74" s="107"/>
      <c r="BP74" s="107"/>
      <c r="BQ74" s="107"/>
      <c r="BR74" s="107"/>
      <c r="BS74" s="107"/>
      <c r="BT74" s="107"/>
      <c r="BU74" s="107"/>
      <c r="BV74" s="107"/>
      <c r="BW74" s="107"/>
      <c r="BX74" s="107"/>
      <c r="BY74" s="107"/>
      <c r="BZ74" s="107"/>
      <c r="CA74" s="107"/>
      <c r="CB74" s="107"/>
      <c r="CC74" s="107"/>
      <c r="CD74" s="107"/>
      <c r="CE74" s="107"/>
      <c r="CF74" s="107"/>
      <c r="CG74" s="107"/>
      <c r="CH74" s="107"/>
      <c r="CI74" s="107"/>
      <c r="CJ74" s="107"/>
      <c r="CK74" s="107"/>
      <c r="CL74" s="107"/>
      <c r="CM74" s="107"/>
    </row>
    <row r="75" spans="1:91" s="7" customFormat="1">
      <c r="A75" s="200"/>
      <c r="B75" s="199"/>
      <c r="C75" s="199"/>
      <c r="D75" s="199"/>
      <c r="E75" s="199"/>
      <c r="F75" s="199"/>
      <c r="G75" s="199"/>
      <c r="H75" s="199"/>
      <c r="I75" s="199"/>
      <c r="J75" s="199"/>
      <c r="K75" s="199"/>
      <c r="L75" s="199"/>
      <c r="M75" s="199"/>
      <c r="N75" s="199"/>
      <c r="O75" s="199"/>
      <c r="P75" s="199"/>
      <c r="Q75" s="199"/>
      <c r="R75" s="199"/>
      <c r="S75" s="199"/>
      <c r="T75" s="199"/>
      <c r="U75" s="199"/>
      <c r="V75" s="199"/>
      <c r="W75" s="199"/>
      <c r="X75" s="199"/>
      <c r="Y75" s="199"/>
      <c r="Z75" s="199"/>
      <c r="AA75" s="199"/>
      <c r="AB75" s="199"/>
      <c r="AC75" s="199"/>
      <c r="AD75" s="199"/>
      <c r="AE75" s="199"/>
      <c r="AF75" s="199"/>
      <c r="AG75" s="199"/>
      <c r="AH75" s="199"/>
      <c r="AI75" s="199"/>
      <c r="AJ75" s="199"/>
      <c r="AK75" s="199"/>
      <c r="AL75" s="107"/>
      <c r="AM75" s="107"/>
      <c r="AN75" s="107"/>
      <c r="AO75" s="107"/>
      <c r="AP75" s="107"/>
      <c r="AQ75" s="107"/>
      <c r="AR75" s="107"/>
      <c r="AS75" s="107"/>
      <c r="AT75" s="107"/>
      <c r="AU75" s="107"/>
      <c r="AV75" s="107"/>
      <c r="AW75" s="107"/>
      <c r="AX75" s="107"/>
      <c r="AY75" s="107"/>
      <c r="AZ75" s="107"/>
      <c r="BA75" s="107"/>
      <c r="BB75" s="107"/>
      <c r="BC75" s="107"/>
      <c r="BD75" s="107"/>
      <c r="BE75" s="107"/>
      <c r="BF75" s="107"/>
      <c r="BG75" s="107"/>
      <c r="BH75" s="107"/>
      <c r="BI75" s="107"/>
      <c r="BJ75" s="107"/>
      <c r="BK75" s="107"/>
      <c r="BL75" s="107"/>
      <c r="BM75" s="107"/>
      <c r="BN75" s="107"/>
      <c r="BO75" s="107"/>
      <c r="BP75" s="107"/>
      <c r="BQ75" s="107"/>
      <c r="BR75" s="107"/>
      <c r="BS75" s="107"/>
      <c r="BT75" s="107"/>
      <c r="BU75" s="107"/>
      <c r="BV75" s="107"/>
      <c r="BW75" s="107"/>
      <c r="BX75" s="107"/>
      <c r="BY75" s="107"/>
      <c r="BZ75" s="107"/>
      <c r="CA75" s="107"/>
      <c r="CB75" s="107"/>
      <c r="CC75" s="107"/>
      <c r="CD75" s="107"/>
      <c r="CE75" s="107"/>
      <c r="CF75" s="107"/>
      <c r="CG75" s="107"/>
      <c r="CH75" s="107"/>
      <c r="CI75" s="107"/>
      <c r="CJ75" s="107"/>
      <c r="CK75" s="107"/>
      <c r="CL75" s="107"/>
      <c r="CM75" s="107"/>
    </row>
    <row r="76" spans="1:91" s="7" customFormat="1">
      <c r="A76" s="200"/>
      <c r="B76" s="199"/>
      <c r="C76" s="199"/>
      <c r="D76" s="199"/>
      <c r="E76" s="199"/>
      <c r="F76" s="199"/>
      <c r="G76" s="199"/>
      <c r="H76" s="199"/>
      <c r="I76" s="199"/>
      <c r="J76" s="199"/>
      <c r="K76" s="199"/>
      <c r="L76" s="199"/>
      <c r="M76" s="199"/>
      <c r="N76" s="199"/>
      <c r="O76" s="199"/>
      <c r="P76" s="199"/>
      <c r="Q76" s="199"/>
      <c r="R76" s="199"/>
      <c r="S76" s="199"/>
      <c r="T76" s="199"/>
      <c r="U76" s="199"/>
      <c r="V76" s="199"/>
      <c r="W76" s="199"/>
      <c r="X76" s="199"/>
      <c r="Y76" s="199"/>
      <c r="Z76" s="199"/>
      <c r="AA76" s="199"/>
      <c r="AB76" s="199"/>
      <c r="AC76" s="199"/>
      <c r="AD76" s="199"/>
      <c r="AE76" s="199"/>
      <c r="AF76" s="199"/>
      <c r="AG76" s="199"/>
      <c r="AH76" s="199"/>
      <c r="AI76" s="199"/>
      <c r="AJ76" s="199"/>
      <c r="AK76" s="199"/>
      <c r="AL76" s="107"/>
      <c r="AM76" s="107"/>
      <c r="AN76" s="107"/>
      <c r="AO76" s="107"/>
      <c r="AP76" s="107"/>
      <c r="AQ76" s="107"/>
      <c r="AR76" s="107"/>
      <c r="AS76" s="107"/>
      <c r="AT76" s="107"/>
      <c r="AU76" s="107"/>
      <c r="AV76" s="107"/>
      <c r="AW76" s="107"/>
      <c r="AX76" s="107"/>
      <c r="AY76" s="107"/>
      <c r="AZ76" s="107"/>
      <c r="BA76" s="107"/>
      <c r="BB76" s="107"/>
      <c r="BC76" s="107"/>
      <c r="BD76" s="107"/>
      <c r="BE76" s="107"/>
      <c r="BF76" s="107"/>
      <c r="BG76" s="107"/>
      <c r="BH76" s="107"/>
      <c r="BI76" s="107"/>
      <c r="BJ76" s="107"/>
      <c r="BK76" s="107"/>
      <c r="BL76" s="107"/>
      <c r="BM76" s="107"/>
      <c r="BN76" s="107"/>
      <c r="BO76" s="107"/>
      <c r="BP76" s="107"/>
      <c r="BQ76" s="107"/>
      <c r="BR76" s="107"/>
      <c r="BS76" s="107"/>
      <c r="BT76" s="107"/>
      <c r="BU76" s="107"/>
      <c r="BV76" s="107"/>
      <c r="BW76" s="107"/>
      <c r="BX76" s="107"/>
      <c r="BY76" s="107"/>
      <c r="BZ76" s="107"/>
      <c r="CA76" s="107"/>
      <c r="CB76" s="107"/>
      <c r="CC76" s="107"/>
      <c r="CD76" s="107"/>
      <c r="CE76" s="107"/>
      <c r="CF76" s="107"/>
      <c r="CG76" s="107"/>
      <c r="CH76" s="107"/>
      <c r="CI76" s="107"/>
      <c r="CJ76" s="107"/>
      <c r="CK76" s="107"/>
      <c r="CL76" s="107"/>
      <c r="CM76" s="107"/>
    </row>
    <row r="77" spans="1:91" s="7" customFormat="1">
      <c r="A77" s="200"/>
      <c r="B77" s="199"/>
      <c r="C77" s="199"/>
      <c r="D77" s="199"/>
      <c r="E77" s="199"/>
      <c r="F77" s="199"/>
      <c r="G77" s="199"/>
      <c r="H77" s="199"/>
      <c r="I77" s="199"/>
      <c r="J77" s="199"/>
      <c r="K77" s="199"/>
      <c r="L77" s="199"/>
      <c r="M77" s="199"/>
      <c r="N77" s="199"/>
      <c r="O77" s="199"/>
      <c r="P77" s="199"/>
      <c r="Q77" s="199"/>
      <c r="R77" s="199"/>
      <c r="S77" s="199"/>
      <c r="T77" s="199"/>
      <c r="U77" s="199"/>
      <c r="V77" s="199"/>
      <c r="W77" s="199"/>
      <c r="X77" s="199"/>
      <c r="Y77" s="199"/>
      <c r="Z77" s="199"/>
      <c r="AA77" s="199"/>
      <c r="AB77" s="199"/>
      <c r="AC77" s="199"/>
      <c r="AD77" s="199"/>
      <c r="AE77" s="199"/>
      <c r="AF77" s="199"/>
      <c r="AG77" s="199"/>
      <c r="AH77" s="199"/>
      <c r="AI77" s="199"/>
      <c r="AJ77" s="199"/>
      <c r="AK77" s="199"/>
      <c r="AL77" s="107"/>
      <c r="AM77" s="107"/>
      <c r="AN77" s="107"/>
      <c r="AO77" s="107"/>
      <c r="AP77" s="107"/>
      <c r="AQ77" s="107"/>
      <c r="AR77" s="107"/>
      <c r="AS77" s="107"/>
      <c r="AT77" s="107"/>
      <c r="AU77" s="107"/>
      <c r="AV77" s="107"/>
      <c r="AW77" s="107"/>
      <c r="AX77" s="107"/>
      <c r="AY77" s="107"/>
      <c r="AZ77" s="107"/>
      <c r="BA77" s="107"/>
      <c r="BB77" s="107"/>
      <c r="BC77" s="107"/>
      <c r="BD77" s="107"/>
      <c r="BE77" s="107"/>
      <c r="BF77" s="107"/>
      <c r="BG77" s="107"/>
      <c r="BH77" s="107"/>
      <c r="BI77" s="107"/>
      <c r="BJ77" s="107"/>
      <c r="BK77" s="107"/>
      <c r="BL77" s="107"/>
      <c r="BM77" s="107"/>
      <c r="BN77" s="107"/>
      <c r="BO77" s="107"/>
      <c r="BP77" s="107"/>
      <c r="BQ77" s="107"/>
      <c r="BR77" s="107"/>
      <c r="BS77" s="107"/>
      <c r="BT77" s="107"/>
      <c r="BU77" s="107"/>
      <c r="BV77" s="107"/>
      <c r="BW77" s="107"/>
      <c r="BX77" s="107"/>
      <c r="BY77" s="107"/>
      <c r="BZ77" s="107"/>
      <c r="CA77" s="107"/>
      <c r="CB77" s="107"/>
      <c r="CC77" s="107"/>
      <c r="CD77" s="107"/>
      <c r="CE77" s="107"/>
      <c r="CF77" s="107"/>
      <c r="CG77" s="107"/>
      <c r="CH77" s="107"/>
      <c r="CI77" s="107"/>
      <c r="CJ77" s="107"/>
      <c r="CK77" s="107"/>
      <c r="CL77" s="107"/>
      <c r="CM77" s="107"/>
    </row>
    <row r="78" spans="1:91" s="7" customFormat="1">
      <c r="A78" s="200"/>
      <c r="B78" s="199"/>
      <c r="C78" s="199"/>
      <c r="D78" s="199"/>
      <c r="E78" s="199"/>
      <c r="F78" s="199"/>
      <c r="G78" s="199"/>
      <c r="H78" s="199"/>
      <c r="I78" s="199"/>
      <c r="J78" s="199"/>
      <c r="K78" s="199"/>
      <c r="L78" s="199"/>
      <c r="M78" s="199"/>
      <c r="N78" s="199"/>
      <c r="O78" s="199"/>
      <c r="P78" s="199"/>
      <c r="Q78" s="199"/>
      <c r="R78" s="199"/>
      <c r="S78" s="199"/>
      <c r="T78" s="199"/>
      <c r="U78" s="199"/>
      <c r="V78" s="199"/>
      <c r="W78" s="199"/>
      <c r="X78" s="199"/>
      <c r="Y78" s="199"/>
      <c r="Z78" s="199"/>
      <c r="AA78" s="199"/>
      <c r="AB78" s="199"/>
      <c r="AC78" s="199"/>
      <c r="AD78" s="199"/>
      <c r="AE78" s="199"/>
      <c r="AF78" s="199"/>
      <c r="AG78" s="199"/>
      <c r="AH78" s="199"/>
      <c r="AI78" s="199"/>
      <c r="AJ78" s="199"/>
      <c r="AK78" s="199"/>
      <c r="AL78" s="107"/>
      <c r="AM78" s="107"/>
      <c r="AN78" s="107"/>
      <c r="AO78" s="107"/>
      <c r="AP78" s="107"/>
      <c r="AQ78" s="107"/>
      <c r="AR78" s="107"/>
      <c r="AS78" s="107"/>
      <c r="AT78" s="107"/>
      <c r="AU78" s="107"/>
      <c r="AV78" s="107"/>
      <c r="AW78" s="107"/>
      <c r="AX78" s="107"/>
      <c r="AY78" s="107"/>
      <c r="AZ78" s="107"/>
      <c r="BA78" s="107"/>
      <c r="BB78" s="107"/>
      <c r="BC78" s="107"/>
      <c r="BD78" s="107"/>
      <c r="BE78" s="107"/>
      <c r="BF78" s="107"/>
      <c r="BG78" s="107"/>
      <c r="BH78" s="107"/>
      <c r="BI78" s="107"/>
      <c r="BJ78" s="107"/>
      <c r="BK78" s="107"/>
      <c r="BL78" s="107"/>
      <c r="BM78" s="107"/>
      <c r="BN78" s="107"/>
      <c r="BO78" s="107"/>
      <c r="BP78" s="107"/>
      <c r="BQ78" s="107"/>
      <c r="BR78" s="107"/>
      <c r="BS78" s="107"/>
      <c r="BT78" s="107"/>
      <c r="BU78" s="107"/>
      <c r="BV78" s="107"/>
      <c r="BW78" s="107"/>
      <c r="BX78" s="107"/>
      <c r="BY78" s="107"/>
      <c r="BZ78" s="107"/>
      <c r="CA78" s="107"/>
      <c r="CB78" s="107"/>
      <c r="CC78" s="107"/>
      <c r="CD78" s="107"/>
      <c r="CE78" s="107"/>
      <c r="CF78" s="107"/>
      <c r="CG78" s="107"/>
      <c r="CH78" s="107"/>
      <c r="CI78" s="107"/>
      <c r="CJ78" s="107"/>
      <c r="CK78" s="107"/>
      <c r="CL78" s="107"/>
      <c r="CM78" s="107"/>
    </row>
    <row r="79" spans="1:91" s="7" customFormat="1">
      <c r="A79" s="200"/>
      <c r="B79" s="199"/>
      <c r="C79" s="199"/>
      <c r="D79" s="199"/>
      <c r="E79" s="199"/>
      <c r="F79" s="199"/>
      <c r="G79" s="199"/>
      <c r="H79" s="199"/>
      <c r="I79" s="199"/>
      <c r="J79" s="199"/>
      <c r="K79" s="199"/>
      <c r="L79" s="199"/>
      <c r="M79" s="199"/>
      <c r="N79" s="199"/>
      <c r="O79" s="199"/>
      <c r="P79" s="199"/>
      <c r="Q79" s="199"/>
      <c r="R79" s="199"/>
      <c r="S79" s="199"/>
      <c r="T79" s="199"/>
      <c r="U79" s="199"/>
      <c r="V79" s="199"/>
      <c r="W79" s="199"/>
      <c r="X79" s="199"/>
      <c r="Y79" s="199"/>
      <c r="Z79" s="199"/>
      <c r="AA79" s="199"/>
      <c r="AB79" s="199"/>
      <c r="AC79" s="199"/>
      <c r="AD79" s="199"/>
      <c r="AE79" s="199"/>
      <c r="AF79" s="199"/>
      <c r="AG79" s="199"/>
      <c r="AH79" s="199"/>
      <c r="AI79" s="199"/>
      <c r="AJ79" s="199"/>
      <c r="AK79" s="199"/>
      <c r="AL79" s="107"/>
      <c r="AM79" s="107"/>
      <c r="AN79" s="107"/>
      <c r="AO79" s="107"/>
      <c r="AP79" s="107"/>
      <c r="AQ79" s="107"/>
      <c r="AR79" s="107"/>
      <c r="AS79" s="107"/>
      <c r="AT79" s="107"/>
      <c r="AU79" s="107"/>
      <c r="AV79" s="107"/>
      <c r="AW79" s="107"/>
      <c r="AX79" s="107"/>
      <c r="AY79" s="107"/>
      <c r="AZ79" s="107"/>
      <c r="BA79" s="107"/>
      <c r="BB79" s="107"/>
      <c r="BC79" s="107"/>
      <c r="BD79" s="107"/>
      <c r="BE79" s="107"/>
      <c r="BF79" s="107"/>
      <c r="BG79" s="107"/>
      <c r="BH79" s="107"/>
      <c r="BI79" s="107"/>
      <c r="BJ79" s="107"/>
      <c r="BK79" s="107"/>
      <c r="BL79" s="107"/>
      <c r="BM79" s="107"/>
      <c r="BN79" s="107"/>
      <c r="BO79" s="107"/>
      <c r="BP79" s="107"/>
      <c r="BQ79" s="107"/>
      <c r="BR79" s="107"/>
      <c r="BS79" s="107"/>
      <c r="BT79" s="107"/>
      <c r="BU79" s="107"/>
      <c r="BV79" s="107"/>
      <c r="BW79" s="107"/>
      <c r="BX79" s="107"/>
      <c r="BY79" s="107"/>
      <c r="BZ79" s="107"/>
      <c r="CA79" s="107"/>
      <c r="CB79" s="107"/>
      <c r="CC79" s="107"/>
      <c r="CD79" s="107"/>
      <c r="CE79" s="107"/>
      <c r="CF79" s="107"/>
      <c r="CG79" s="107"/>
      <c r="CH79" s="107"/>
      <c r="CI79" s="107"/>
      <c r="CJ79" s="107"/>
      <c r="CK79" s="107"/>
      <c r="CL79" s="107"/>
      <c r="CM79" s="107"/>
    </row>
    <row r="80" spans="1:91" s="7" customFormat="1">
      <c r="A80" s="200"/>
      <c r="B80" s="199"/>
      <c r="C80" s="199"/>
      <c r="D80" s="199"/>
      <c r="E80" s="199"/>
      <c r="F80" s="199"/>
      <c r="G80" s="199"/>
      <c r="H80" s="199"/>
      <c r="I80" s="199"/>
      <c r="J80" s="199"/>
      <c r="K80" s="199"/>
      <c r="L80" s="199"/>
      <c r="M80" s="199"/>
      <c r="N80" s="199"/>
      <c r="O80" s="199"/>
      <c r="P80" s="199"/>
      <c r="Q80" s="199"/>
      <c r="R80" s="199"/>
      <c r="S80" s="199"/>
      <c r="T80" s="199"/>
      <c r="U80" s="199"/>
      <c r="V80" s="199"/>
      <c r="W80" s="199"/>
      <c r="X80" s="199"/>
      <c r="Y80" s="199"/>
      <c r="Z80" s="199"/>
      <c r="AA80" s="199"/>
      <c r="AB80" s="199"/>
      <c r="AC80" s="199"/>
      <c r="AD80" s="199"/>
      <c r="AE80" s="199"/>
      <c r="AF80" s="199"/>
      <c r="AG80" s="199"/>
      <c r="AH80" s="199"/>
      <c r="AI80" s="199"/>
      <c r="AJ80" s="199"/>
      <c r="AK80" s="199"/>
      <c r="AL80" s="107"/>
      <c r="AM80" s="107"/>
      <c r="AN80" s="107"/>
      <c r="AO80" s="107"/>
      <c r="AP80" s="107"/>
      <c r="AQ80" s="107"/>
      <c r="AR80" s="107"/>
      <c r="AS80" s="107"/>
      <c r="AT80" s="107"/>
      <c r="AU80" s="107"/>
      <c r="AV80" s="107"/>
      <c r="AW80" s="107"/>
      <c r="AX80" s="107"/>
      <c r="AY80" s="107"/>
      <c r="AZ80" s="107"/>
      <c r="BA80" s="107"/>
      <c r="BB80" s="107"/>
      <c r="BC80" s="107"/>
      <c r="BD80" s="107"/>
      <c r="BE80" s="107"/>
      <c r="BF80" s="107"/>
      <c r="BG80" s="107"/>
      <c r="BH80" s="107"/>
      <c r="BI80" s="107"/>
      <c r="BJ80" s="107"/>
      <c r="BK80" s="107"/>
      <c r="BL80" s="107"/>
      <c r="BM80" s="107"/>
      <c r="BN80" s="107"/>
      <c r="BO80" s="107"/>
      <c r="BP80" s="107"/>
      <c r="BQ80" s="107"/>
      <c r="BR80" s="107"/>
      <c r="BS80" s="107"/>
      <c r="BT80" s="107"/>
      <c r="BU80" s="107"/>
      <c r="BV80" s="107"/>
      <c r="BW80" s="107"/>
      <c r="BX80" s="107"/>
      <c r="BY80" s="107"/>
      <c r="BZ80" s="107"/>
      <c r="CA80" s="107"/>
      <c r="CB80" s="107"/>
      <c r="CC80" s="107"/>
      <c r="CD80" s="107"/>
      <c r="CE80" s="107"/>
      <c r="CF80" s="107"/>
      <c r="CG80" s="107"/>
      <c r="CH80" s="107"/>
      <c r="CI80" s="107"/>
      <c r="CJ80" s="107"/>
      <c r="CK80" s="107"/>
      <c r="CL80" s="107"/>
      <c r="CM80" s="107"/>
    </row>
    <row r="81" spans="1:91" s="7" customFormat="1">
      <c r="A81" s="200"/>
      <c r="B81" s="199"/>
      <c r="C81" s="199"/>
      <c r="D81" s="199"/>
      <c r="E81" s="199"/>
      <c r="F81" s="199"/>
      <c r="G81" s="199"/>
      <c r="H81" s="199"/>
      <c r="I81" s="199"/>
      <c r="J81" s="199"/>
      <c r="K81" s="199"/>
      <c r="L81" s="199"/>
      <c r="M81" s="199"/>
      <c r="N81" s="199"/>
      <c r="O81" s="199"/>
      <c r="P81" s="199"/>
      <c r="Q81" s="199"/>
      <c r="R81" s="199"/>
      <c r="S81" s="199"/>
      <c r="T81" s="199"/>
      <c r="U81" s="199"/>
      <c r="V81" s="199"/>
      <c r="W81" s="199"/>
      <c r="X81" s="199"/>
      <c r="Y81" s="199"/>
      <c r="Z81" s="199"/>
      <c r="AA81" s="199"/>
      <c r="AB81" s="199"/>
      <c r="AC81" s="199"/>
      <c r="AD81" s="199"/>
      <c r="AE81" s="199"/>
      <c r="AF81" s="199"/>
      <c r="AG81" s="199"/>
      <c r="AH81" s="199"/>
      <c r="AI81" s="199"/>
      <c r="AJ81" s="199"/>
      <c r="AK81" s="199"/>
      <c r="AL81" s="107"/>
      <c r="AM81" s="107"/>
      <c r="AN81" s="107"/>
      <c r="AO81" s="107"/>
      <c r="AP81" s="107"/>
      <c r="AQ81" s="107"/>
      <c r="AR81" s="107"/>
      <c r="AS81" s="107"/>
      <c r="AT81" s="107"/>
      <c r="AU81" s="107"/>
      <c r="AV81" s="107"/>
      <c r="AW81" s="107"/>
      <c r="AX81" s="107"/>
      <c r="AY81" s="107"/>
      <c r="AZ81" s="107"/>
      <c r="BA81" s="107"/>
      <c r="BB81" s="107"/>
      <c r="BC81" s="107"/>
      <c r="BD81" s="107"/>
      <c r="BE81" s="107"/>
      <c r="BF81" s="107"/>
      <c r="BG81" s="107"/>
      <c r="BH81" s="107"/>
      <c r="BI81" s="107"/>
      <c r="BJ81" s="107"/>
      <c r="BK81" s="107"/>
      <c r="BL81" s="107"/>
      <c r="BM81" s="107"/>
      <c r="BN81" s="107"/>
      <c r="BO81" s="107"/>
      <c r="BP81" s="107"/>
      <c r="BQ81" s="107"/>
      <c r="BR81" s="107"/>
      <c r="BS81" s="107"/>
      <c r="BT81" s="107"/>
      <c r="BU81" s="107"/>
      <c r="BV81" s="107"/>
      <c r="BW81" s="107"/>
      <c r="BX81" s="107"/>
      <c r="BY81" s="107"/>
      <c r="BZ81" s="107"/>
      <c r="CA81" s="107"/>
      <c r="CB81" s="107"/>
      <c r="CC81" s="107"/>
      <c r="CD81" s="107"/>
      <c r="CE81" s="107"/>
      <c r="CF81" s="107"/>
      <c r="CG81" s="107"/>
      <c r="CH81" s="107"/>
      <c r="CI81" s="107"/>
      <c r="CJ81" s="107"/>
      <c r="CK81" s="107"/>
      <c r="CL81" s="107"/>
      <c r="CM81" s="107"/>
    </row>
    <row r="82" spans="1:91" s="7" customFormat="1">
      <c r="A82" s="200"/>
      <c r="B82" s="199"/>
      <c r="C82" s="199"/>
      <c r="D82" s="199"/>
      <c r="E82" s="199"/>
      <c r="F82" s="199"/>
      <c r="G82" s="199"/>
      <c r="H82" s="199"/>
      <c r="I82" s="199"/>
      <c r="J82" s="199"/>
      <c r="K82" s="199"/>
      <c r="L82" s="199"/>
      <c r="M82" s="199"/>
      <c r="N82" s="199"/>
      <c r="O82" s="199"/>
      <c r="P82" s="199"/>
      <c r="Q82" s="199"/>
      <c r="R82" s="199"/>
      <c r="S82" s="199"/>
      <c r="T82" s="199"/>
      <c r="U82" s="199"/>
      <c r="V82" s="199"/>
      <c r="W82" s="199"/>
      <c r="X82" s="199"/>
      <c r="Y82" s="199"/>
      <c r="Z82" s="199"/>
      <c r="AA82" s="199"/>
      <c r="AB82" s="199"/>
      <c r="AC82" s="199"/>
      <c r="AD82" s="199"/>
      <c r="AE82" s="199"/>
      <c r="AF82" s="199"/>
      <c r="AG82" s="199"/>
      <c r="AH82" s="199"/>
      <c r="AI82" s="199"/>
      <c r="AJ82" s="199"/>
      <c r="AK82" s="199"/>
      <c r="AL82" s="107"/>
      <c r="AM82" s="107"/>
      <c r="AN82" s="107"/>
      <c r="AO82" s="107"/>
      <c r="AP82" s="107"/>
      <c r="AQ82" s="107"/>
      <c r="AR82" s="107"/>
      <c r="AS82" s="107"/>
      <c r="AT82" s="107"/>
      <c r="AU82" s="107"/>
      <c r="AV82" s="107"/>
      <c r="AW82" s="107"/>
      <c r="AX82" s="107"/>
      <c r="AY82" s="107"/>
      <c r="AZ82" s="107"/>
      <c r="BA82" s="107"/>
      <c r="BB82" s="107"/>
      <c r="BC82" s="107"/>
      <c r="BD82" s="107"/>
      <c r="BE82" s="107"/>
      <c r="BF82" s="107"/>
      <c r="BG82" s="107"/>
      <c r="BH82" s="107"/>
      <c r="BI82" s="107"/>
      <c r="BJ82" s="107"/>
      <c r="BK82" s="107"/>
      <c r="BL82" s="107"/>
      <c r="BM82" s="107"/>
      <c r="BN82" s="107"/>
      <c r="BO82" s="107"/>
      <c r="BP82" s="107"/>
      <c r="BQ82" s="107"/>
      <c r="BR82" s="107"/>
      <c r="BS82" s="107"/>
      <c r="BT82" s="107"/>
      <c r="BU82" s="107"/>
      <c r="BV82" s="107"/>
      <c r="BW82" s="107"/>
      <c r="BX82" s="107"/>
      <c r="BY82" s="107"/>
      <c r="BZ82" s="107"/>
      <c r="CA82" s="107"/>
      <c r="CB82" s="107"/>
      <c r="CC82" s="107"/>
      <c r="CD82" s="107"/>
      <c r="CE82" s="107"/>
      <c r="CF82" s="107"/>
      <c r="CG82" s="107"/>
      <c r="CH82" s="107"/>
      <c r="CI82" s="107"/>
      <c r="CJ82" s="107"/>
      <c r="CK82" s="107"/>
      <c r="CL82" s="107"/>
      <c r="CM82" s="107"/>
    </row>
    <row r="83" spans="1:91" s="7" customFormat="1">
      <c r="A83" s="200"/>
      <c r="B83" s="199"/>
      <c r="C83" s="199"/>
      <c r="D83" s="199"/>
      <c r="E83" s="199"/>
      <c r="F83" s="199"/>
      <c r="G83" s="199"/>
      <c r="H83" s="199"/>
      <c r="I83" s="199"/>
      <c r="J83" s="199"/>
      <c r="K83" s="199"/>
      <c r="L83" s="199"/>
      <c r="M83" s="199"/>
      <c r="N83" s="199"/>
      <c r="O83" s="199"/>
      <c r="P83" s="199"/>
      <c r="Q83" s="199"/>
      <c r="R83" s="199"/>
      <c r="S83" s="199"/>
      <c r="T83" s="199"/>
      <c r="U83" s="199"/>
      <c r="V83" s="199"/>
      <c r="W83" s="199"/>
      <c r="X83" s="199"/>
      <c r="Y83" s="199"/>
      <c r="Z83" s="199"/>
      <c r="AA83" s="199"/>
      <c r="AB83" s="199"/>
      <c r="AC83" s="199"/>
      <c r="AD83" s="199"/>
      <c r="AE83" s="199"/>
      <c r="AF83" s="199"/>
      <c r="AG83" s="199"/>
      <c r="AH83" s="199"/>
      <c r="AI83" s="199"/>
      <c r="AJ83" s="199"/>
      <c r="AK83" s="199"/>
      <c r="AL83" s="107"/>
      <c r="AM83" s="107"/>
      <c r="AN83" s="107"/>
      <c r="AO83" s="107"/>
      <c r="AP83" s="107"/>
      <c r="AQ83" s="107"/>
      <c r="AR83" s="107"/>
      <c r="AS83" s="107"/>
      <c r="AT83" s="107"/>
      <c r="AU83" s="107"/>
      <c r="AV83" s="107"/>
      <c r="AW83" s="107"/>
      <c r="AX83" s="107"/>
      <c r="AY83" s="107"/>
      <c r="AZ83" s="107"/>
      <c r="BA83" s="107"/>
      <c r="BB83" s="107"/>
      <c r="BC83" s="107"/>
      <c r="BD83" s="107"/>
      <c r="BE83" s="107"/>
      <c r="BF83" s="107"/>
      <c r="BG83" s="107"/>
      <c r="BH83" s="107"/>
      <c r="BI83" s="107"/>
      <c r="BJ83" s="107"/>
      <c r="BK83" s="107"/>
      <c r="BL83" s="107"/>
      <c r="BM83" s="107"/>
      <c r="BN83" s="107"/>
      <c r="BO83" s="107"/>
      <c r="BP83" s="107"/>
      <c r="BQ83" s="107"/>
      <c r="BR83" s="107"/>
      <c r="BS83" s="107"/>
      <c r="BT83" s="107"/>
      <c r="BU83" s="107"/>
      <c r="BV83" s="107"/>
      <c r="BW83" s="107"/>
      <c r="BX83" s="107"/>
      <c r="BY83" s="107"/>
      <c r="BZ83" s="107"/>
      <c r="CA83" s="107"/>
      <c r="CB83" s="107"/>
      <c r="CC83" s="107"/>
      <c r="CD83" s="107"/>
      <c r="CE83" s="107"/>
      <c r="CF83" s="107"/>
      <c r="CG83" s="107"/>
      <c r="CH83" s="107"/>
      <c r="CI83" s="107"/>
      <c r="CJ83" s="107"/>
      <c r="CK83" s="107"/>
      <c r="CL83" s="107"/>
      <c r="CM83" s="107"/>
    </row>
    <row r="84" spans="1:91" s="7" customFormat="1">
      <c r="A84" s="200"/>
      <c r="B84" s="199"/>
      <c r="C84" s="199"/>
      <c r="D84" s="199"/>
      <c r="E84" s="199"/>
      <c r="F84" s="199"/>
      <c r="G84" s="199"/>
      <c r="H84" s="199"/>
      <c r="I84" s="199"/>
      <c r="J84" s="199"/>
      <c r="K84" s="199"/>
      <c r="L84" s="199"/>
      <c r="M84" s="199"/>
      <c r="N84" s="199"/>
      <c r="O84" s="199"/>
      <c r="P84" s="199"/>
      <c r="Q84" s="199"/>
      <c r="R84" s="199"/>
      <c r="S84" s="199"/>
      <c r="T84" s="199"/>
      <c r="U84" s="199"/>
      <c r="V84" s="199"/>
      <c r="W84" s="199"/>
      <c r="X84" s="199"/>
      <c r="Y84" s="199"/>
      <c r="Z84" s="199"/>
      <c r="AA84" s="199"/>
      <c r="AB84" s="199"/>
      <c r="AC84" s="199"/>
      <c r="AD84" s="199"/>
      <c r="AE84" s="199"/>
      <c r="AF84" s="199"/>
      <c r="AG84" s="199"/>
      <c r="AH84" s="199"/>
      <c r="AI84" s="199"/>
      <c r="AJ84" s="199"/>
      <c r="AK84" s="199"/>
      <c r="AL84" s="107"/>
      <c r="AM84" s="107"/>
      <c r="AN84" s="107"/>
      <c r="AO84" s="107"/>
      <c r="AP84" s="107"/>
      <c r="AQ84" s="107"/>
      <c r="AR84" s="107"/>
      <c r="AS84" s="107"/>
      <c r="AT84" s="107"/>
      <c r="AU84" s="107"/>
      <c r="AV84" s="107"/>
      <c r="AW84" s="107"/>
      <c r="AX84" s="107"/>
      <c r="AY84" s="107"/>
      <c r="AZ84" s="107"/>
      <c r="BA84" s="107"/>
      <c r="BB84" s="107"/>
      <c r="BC84" s="107"/>
      <c r="BD84" s="107"/>
      <c r="BE84" s="107"/>
      <c r="BF84" s="107"/>
      <c r="BG84" s="107"/>
      <c r="BH84" s="107"/>
      <c r="BI84" s="107"/>
      <c r="BJ84" s="107"/>
      <c r="BK84" s="107"/>
      <c r="BL84" s="107"/>
      <c r="BM84" s="107"/>
      <c r="BN84" s="107"/>
      <c r="BO84" s="107"/>
      <c r="BP84" s="107"/>
      <c r="BQ84" s="107"/>
      <c r="BR84" s="107"/>
      <c r="BS84" s="107"/>
      <c r="BT84" s="107"/>
      <c r="BU84" s="107"/>
      <c r="BV84" s="107"/>
      <c r="BW84" s="107"/>
      <c r="BX84" s="107"/>
      <c r="BY84" s="107"/>
      <c r="BZ84" s="107"/>
      <c r="CA84" s="107"/>
      <c r="CB84" s="107"/>
      <c r="CC84" s="107"/>
      <c r="CD84" s="107"/>
      <c r="CE84" s="107"/>
      <c r="CF84" s="107"/>
      <c r="CG84" s="107"/>
      <c r="CH84" s="107"/>
      <c r="CI84" s="107"/>
      <c r="CJ84" s="107"/>
      <c r="CK84" s="107"/>
      <c r="CL84" s="107"/>
      <c r="CM84" s="107"/>
    </row>
    <row r="85" spans="1:91" s="7" customFormat="1">
      <c r="A85" s="200"/>
      <c r="B85" s="199"/>
      <c r="C85" s="199"/>
      <c r="D85" s="199"/>
      <c r="E85" s="199"/>
      <c r="F85" s="199"/>
      <c r="G85" s="199"/>
      <c r="H85" s="199"/>
      <c r="I85" s="199"/>
      <c r="J85" s="199"/>
      <c r="K85" s="199"/>
      <c r="L85" s="199"/>
      <c r="M85" s="199"/>
      <c r="N85" s="199"/>
      <c r="O85" s="199"/>
      <c r="P85" s="199"/>
      <c r="Q85" s="199"/>
      <c r="R85" s="199"/>
      <c r="S85" s="199"/>
      <c r="T85" s="199"/>
      <c r="U85" s="199"/>
      <c r="V85" s="199"/>
      <c r="W85" s="199"/>
      <c r="X85" s="199"/>
      <c r="Y85" s="199"/>
      <c r="Z85" s="199"/>
      <c r="AA85" s="199"/>
      <c r="AB85" s="199"/>
      <c r="AC85" s="199"/>
      <c r="AD85" s="199"/>
      <c r="AE85" s="199"/>
      <c r="AF85" s="199"/>
      <c r="AG85" s="199"/>
      <c r="AH85" s="199"/>
      <c r="AI85" s="199"/>
      <c r="AJ85" s="199"/>
      <c r="AK85" s="199"/>
      <c r="AL85" s="107"/>
      <c r="AM85" s="107"/>
      <c r="AN85" s="107"/>
      <c r="AO85" s="107"/>
      <c r="AP85" s="107"/>
      <c r="AQ85" s="107"/>
      <c r="AR85" s="107"/>
      <c r="AS85" s="107"/>
      <c r="AT85" s="107"/>
      <c r="AU85" s="107"/>
      <c r="AV85" s="107"/>
      <c r="AW85" s="107"/>
      <c r="AX85" s="107"/>
      <c r="AY85" s="107"/>
      <c r="AZ85" s="107"/>
      <c r="BA85" s="107"/>
      <c r="BB85" s="107"/>
      <c r="BC85" s="107"/>
      <c r="BD85" s="107"/>
      <c r="BE85" s="107"/>
      <c r="BF85" s="107"/>
      <c r="BG85" s="107"/>
      <c r="BH85" s="107"/>
      <c r="BI85" s="107"/>
      <c r="BJ85" s="107"/>
      <c r="BK85" s="107"/>
      <c r="BL85" s="107"/>
      <c r="BM85" s="107"/>
      <c r="BN85" s="107"/>
      <c r="BO85" s="107"/>
      <c r="BP85" s="107"/>
      <c r="BQ85" s="107"/>
      <c r="BR85" s="107"/>
      <c r="BS85" s="107"/>
      <c r="BT85" s="107"/>
      <c r="BU85" s="107"/>
      <c r="BV85" s="107"/>
      <c r="BW85" s="107"/>
      <c r="BX85" s="107"/>
      <c r="BY85" s="107"/>
      <c r="BZ85" s="107"/>
      <c r="CA85" s="107"/>
      <c r="CB85" s="107"/>
      <c r="CC85" s="107"/>
      <c r="CD85" s="107"/>
      <c r="CE85" s="107"/>
      <c r="CF85" s="107"/>
      <c r="CG85" s="107"/>
      <c r="CH85" s="107"/>
      <c r="CI85" s="107"/>
      <c r="CJ85" s="107"/>
      <c r="CK85" s="107"/>
      <c r="CL85" s="107"/>
      <c r="CM85" s="107"/>
    </row>
    <row r="86" spans="1:91" s="7" customFormat="1" ht="13.5" thickBot="1"/>
    <row r="87" spans="1:91" s="71" customFormat="1" ht="13.5" thickBot="1">
      <c r="A87" s="218" t="s">
        <v>289</v>
      </c>
      <c r="B87" s="207" t="s">
        <v>279</v>
      </c>
      <c r="C87" s="208"/>
      <c r="D87" s="208"/>
      <c r="E87" s="208"/>
      <c r="F87" s="208"/>
      <c r="G87" s="209"/>
      <c r="H87" s="207" t="s">
        <v>279</v>
      </c>
      <c r="I87" s="208"/>
      <c r="J87" s="208"/>
      <c r="K87" s="208"/>
      <c r="L87" s="208"/>
      <c r="M87" s="209"/>
      <c r="N87" s="207" t="s">
        <v>279</v>
      </c>
      <c r="O87" s="208"/>
      <c r="P87" s="208"/>
      <c r="Q87" s="208"/>
      <c r="R87" s="208"/>
      <c r="S87" s="209"/>
      <c r="Z87" s="207" t="s">
        <v>279</v>
      </c>
      <c r="AA87" s="208"/>
      <c r="AB87" s="208"/>
      <c r="AC87" s="208"/>
      <c r="AD87" s="208"/>
      <c r="AE87" s="209"/>
      <c r="AF87" s="207" t="s">
        <v>279</v>
      </c>
      <c r="AG87" s="208"/>
      <c r="AH87" s="208"/>
      <c r="AI87" s="208"/>
      <c r="AJ87" s="208"/>
      <c r="AK87" s="209"/>
    </row>
    <row r="88" spans="1:91" s="7" customFormat="1" ht="15.75" customHeight="1" thickBot="1">
      <c r="A88" s="219"/>
      <c r="B88" s="203" t="s">
        <v>280</v>
      </c>
      <c r="C88" s="204"/>
      <c r="D88" s="210" t="s">
        <v>281</v>
      </c>
      <c r="E88" s="210" t="s">
        <v>282</v>
      </c>
      <c r="F88" s="212" t="s">
        <v>283</v>
      </c>
      <c r="G88" s="213"/>
      <c r="H88" s="203" t="s">
        <v>280</v>
      </c>
      <c r="I88" s="204"/>
      <c r="J88" s="210" t="s">
        <v>281</v>
      </c>
      <c r="K88" s="210" t="s">
        <v>282</v>
      </c>
      <c r="L88" s="212" t="s">
        <v>283</v>
      </c>
      <c r="M88" s="213"/>
      <c r="N88" s="203" t="s">
        <v>280</v>
      </c>
      <c r="O88" s="204"/>
      <c r="P88" s="210" t="s">
        <v>281</v>
      </c>
      <c r="Q88" s="210" t="s">
        <v>282</v>
      </c>
      <c r="R88" s="212" t="s">
        <v>283</v>
      </c>
      <c r="S88" s="213"/>
      <c r="Z88" s="203" t="s">
        <v>280</v>
      </c>
      <c r="AA88" s="204"/>
      <c r="AB88" s="210" t="s">
        <v>281</v>
      </c>
      <c r="AC88" s="210" t="s">
        <v>282</v>
      </c>
      <c r="AD88" s="212" t="s">
        <v>283</v>
      </c>
      <c r="AE88" s="213"/>
      <c r="AF88" s="203" t="s">
        <v>280</v>
      </c>
      <c r="AG88" s="204"/>
      <c r="AH88" s="210" t="s">
        <v>281</v>
      </c>
      <c r="AI88" s="210" t="s">
        <v>282</v>
      </c>
      <c r="AJ88" s="212" t="s">
        <v>283</v>
      </c>
      <c r="AK88" s="213"/>
    </row>
    <row r="89" spans="1:91" s="7" customFormat="1" ht="13.5" thickBot="1">
      <c r="A89" s="219"/>
      <c r="B89" s="216" t="s">
        <v>284</v>
      </c>
      <c r="C89" s="217"/>
      <c r="D89" s="211"/>
      <c r="E89" s="211"/>
      <c r="F89" s="214"/>
      <c r="G89" s="215"/>
      <c r="H89" s="216" t="s">
        <v>284</v>
      </c>
      <c r="I89" s="217"/>
      <c r="J89" s="211"/>
      <c r="K89" s="211"/>
      <c r="L89" s="214"/>
      <c r="M89" s="215"/>
      <c r="N89" s="216" t="s">
        <v>284</v>
      </c>
      <c r="O89" s="217"/>
      <c r="P89" s="211"/>
      <c r="Q89" s="211"/>
      <c r="R89" s="214"/>
      <c r="S89" s="215"/>
      <c r="Z89" s="216" t="s">
        <v>284</v>
      </c>
      <c r="AA89" s="217"/>
      <c r="AB89" s="211"/>
      <c r="AC89" s="211"/>
      <c r="AD89" s="214"/>
      <c r="AE89" s="215"/>
      <c r="AF89" s="216" t="s">
        <v>284</v>
      </c>
      <c r="AG89" s="217"/>
      <c r="AH89" s="211"/>
      <c r="AI89" s="211"/>
      <c r="AJ89" s="214"/>
      <c r="AK89" s="215"/>
    </row>
    <row r="90" spans="1:91" s="7" customFormat="1" ht="13.5" thickBot="1">
      <c r="A90" s="219"/>
      <c r="B90" s="203" t="s">
        <v>285</v>
      </c>
      <c r="C90" s="204"/>
      <c r="D90" s="64"/>
      <c r="E90" s="65"/>
      <c r="F90" s="205"/>
      <c r="G90" s="206"/>
      <c r="H90" s="203" t="s">
        <v>285</v>
      </c>
      <c r="I90" s="204"/>
      <c r="J90" s="64"/>
      <c r="K90" s="65"/>
      <c r="L90" s="205"/>
      <c r="M90" s="206"/>
      <c r="N90" s="203" t="s">
        <v>285</v>
      </c>
      <c r="O90" s="204"/>
      <c r="P90" s="64"/>
      <c r="Q90" s="65"/>
      <c r="R90" s="205"/>
      <c r="S90" s="206"/>
      <c r="Z90" s="203" t="s">
        <v>285</v>
      </c>
      <c r="AA90" s="204"/>
      <c r="AB90" s="64"/>
      <c r="AC90" s="65"/>
      <c r="AD90" s="205"/>
      <c r="AE90" s="206"/>
      <c r="AF90" s="203" t="s">
        <v>285</v>
      </c>
      <c r="AG90" s="204"/>
      <c r="AH90" s="64"/>
      <c r="AI90" s="65"/>
      <c r="AJ90" s="205"/>
      <c r="AK90" s="206"/>
    </row>
    <row r="91" spans="1:91" s="7" customFormat="1" ht="13.5" thickBot="1">
      <c r="A91" s="219"/>
      <c r="B91" s="203" t="s">
        <v>286</v>
      </c>
      <c r="C91" s="204"/>
      <c r="D91" s="65"/>
      <c r="E91" s="66"/>
      <c r="F91" s="205"/>
      <c r="G91" s="206"/>
      <c r="H91" s="203" t="s">
        <v>286</v>
      </c>
      <c r="I91" s="204"/>
      <c r="J91" s="65"/>
      <c r="K91" s="66"/>
      <c r="L91" s="205"/>
      <c r="M91" s="206"/>
      <c r="N91" s="203" t="s">
        <v>286</v>
      </c>
      <c r="O91" s="204"/>
      <c r="P91" s="65"/>
      <c r="Q91" s="66"/>
      <c r="R91" s="205"/>
      <c r="S91" s="206"/>
      <c r="Z91" s="203" t="s">
        <v>286</v>
      </c>
      <c r="AA91" s="204"/>
      <c r="AB91" s="65"/>
      <c r="AC91" s="66"/>
      <c r="AD91" s="205"/>
      <c r="AE91" s="206"/>
      <c r="AF91" s="203" t="s">
        <v>286</v>
      </c>
      <c r="AG91" s="204"/>
      <c r="AH91" s="65"/>
      <c r="AI91" s="67" t="s">
        <v>291</v>
      </c>
      <c r="AJ91" s="205"/>
      <c r="AK91" s="206"/>
    </row>
    <row r="92" spans="1:91" s="7" customFormat="1" ht="13.5" thickBot="1">
      <c r="A92" s="220"/>
      <c r="B92" s="203" t="s">
        <v>287</v>
      </c>
      <c r="C92" s="204"/>
      <c r="D92" s="68" t="s">
        <v>288</v>
      </c>
      <c r="E92" s="69"/>
      <c r="F92" s="205"/>
      <c r="G92" s="206"/>
      <c r="H92" s="203" t="s">
        <v>287</v>
      </c>
      <c r="I92" s="204"/>
      <c r="J92" s="68" t="s">
        <v>288</v>
      </c>
      <c r="K92" s="69"/>
      <c r="L92" s="205"/>
      <c r="M92" s="206"/>
      <c r="N92" s="203" t="s">
        <v>287</v>
      </c>
      <c r="O92" s="204"/>
      <c r="P92" s="70"/>
      <c r="Q92" s="68" t="s">
        <v>290</v>
      </c>
      <c r="R92" s="205"/>
      <c r="S92" s="206"/>
      <c r="Z92" s="203" t="s">
        <v>287</v>
      </c>
      <c r="AA92" s="204"/>
      <c r="AB92" s="68" t="s">
        <v>288</v>
      </c>
      <c r="AC92" s="69"/>
      <c r="AD92" s="205"/>
      <c r="AE92" s="206"/>
      <c r="AF92" s="203" t="s">
        <v>287</v>
      </c>
      <c r="AG92" s="204"/>
      <c r="AH92" s="70"/>
      <c r="AI92" s="69"/>
      <c r="AJ92" s="205"/>
      <c r="AK92" s="206"/>
    </row>
    <row r="93" spans="1:91" s="7" customFormat="1"/>
    <row r="94" spans="1:91" s="7" customFormat="1"/>
    <row r="95" spans="1:91" s="7" customFormat="1"/>
    <row r="96" spans="1:91" s="7" customFormat="1">
      <c r="A96" s="53" t="s">
        <v>6</v>
      </c>
      <c r="C96" s="33"/>
      <c r="F96" s="33"/>
      <c r="U96" s="33"/>
      <c r="X96" s="33"/>
      <c r="Z96" s="34"/>
      <c r="AA96" s="35"/>
      <c r="AB96" s="34"/>
      <c r="AC96" s="35"/>
      <c r="AD96" s="36"/>
      <c r="AE96" s="35"/>
      <c r="AF96" s="34"/>
      <c r="AG96" s="35"/>
      <c r="AH96" s="34"/>
      <c r="AI96" s="35"/>
      <c r="AJ96" s="36"/>
      <c r="AK96" s="35"/>
    </row>
    <row r="97" spans="1:37" s="7" customFormat="1">
      <c r="A97" s="44" t="s">
        <v>27</v>
      </c>
      <c r="Z97" s="45"/>
      <c r="AA97" s="46"/>
      <c r="AB97" s="45"/>
      <c r="AC97" s="46"/>
      <c r="AD97" s="47"/>
      <c r="AE97" s="46"/>
      <c r="AF97" s="45"/>
      <c r="AG97" s="46"/>
      <c r="AH97" s="45"/>
      <c r="AI97" s="46"/>
      <c r="AJ97" s="47"/>
      <c r="AK97" s="46"/>
    </row>
    <row r="98" spans="1:37" s="7" customFormat="1">
      <c r="A98" s="44" t="s">
        <v>185</v>
      </c>
      <c r="C98" s="41"/>
      <c r="D98" s="41"/>
      <c r="F98" s="41"/>
      <c r="G98" s="41"/>
      <c r="I98" s="41"/>
      <c r="J98" s="41"/>
      <c r="L98" s="41"/>
      <c r="M98" s="41"/>
      <c r="O98" s="41"/>
      <c r="P98" s="41"/>
      <c r="Q98" s="43"/>
      <c r="R98" s="41"/>
      <c r="S98" s="41"/>
      <c r="U98" s="41"/>
      <c r="V98" s="41"/>
      <c r="X98" s="41"/>
      <c r="Y98" s="41"/>
      <c r="Z98" s="45"/>
      <c r="AA98" s="46"/>
      <c r="AB98" s="45"/>
      <c r="AC98" s="46"/>
      <c r="AD98" s="47"/>
      <c r="AE98" s="46"/>
      <c r="AF98" s="45"/>
      <c r="AG98" s="46"/>
      <c r="AH98" s="45"/>
      <c r="AI98" s="46"/>
      <c r="AJ98" s="47"/>
      <c r="AK98" s="46"/>
    </row>
    <row r="99" spans="1:37" s="7" customFormat="1">
      <c r="A99" s="44"/>
      <c r="C99" s="41"/>
      <c r="D99" s="41"/>
      <c r="F99" s="41"/>
      <c r="G99" s="41"/>
      <c r="I99" s="41"/>
      <c r="J99" s="41"/>
      <c r="L99" s="41"/>
      <c r="M99" s="41"/>
      <c r="O99" s="41"/>
      <c r="P99" s="41"/>
      <c r="Q99" s="43"/>
      <c r="R99" s="41"/>
      <c r="S99" s="41"/>
      <c r="U99" s="41"/>
      <c r="V99" s="41"/>
      <c r="X99" s="41"/>
      <c r="Y99" s="41"/>
      <c r="Z99" s="45"/>
      <c r="AA99" s="46"/>
      <c r="AB99" s="45"/>
      <c r="AC99" s="46"/>
      <c r="AD99" s="47"/>
      <c r="AE99" s="46"/>
      <c r="AF99" s="45"/>
      <c r="AG99" s="46"/>
      <c r="AH99" s="45"/>
      <c r="AI99" s="46"/>
      <c r="AJ99" s="47"/>
      <c r="AK99" s="46"/>
    </row>
    <row r="100" spans="1:37" s="7" customFormat="1">
      <c r="A100" s="51" t="s">
        <v>28</v>
      </c>
    </row>
    <row r="101" spans="1:37" s="7" customFormat="1">
      <c r="A101" s="50" t="s">
        <v>29</v>
      </c>
      <c r="Y101" s="15"/>
    </row>
    <row r="102" spans="1:37" s="7" customFormat="1" ht="12.75" customHeight="1">
      <c r="A102" s="134" t="s">
        <v>377</v>
      </c>
      <c r="B102" s="134"/>
      <c r="C102" s="134"/>
      <c r="D102" s="134"/>
      <c r="E102" s="134"/>
      <c r="F102" s="134"/>
      <c r="G102" s="134"/>
      <c r="H102" s="134"/>
      <c r="I102" s="134"/>
      <c r="J102" s="134"/>
      <c r="K102" s="134"/>
      <c r="L102" s="134"/>
      <c r="Y102" s="15"/>
    </row>
    <row r="103" spans="1:37" s="7" customFormat="1">
      <c r="A103" s="180" t="s">
        <v>117</v>
      </c>
      <c r="B103" s="180"/>
      <c r="C103" s="180"/>
      <c r="D103" s="180"/>
      <c r="E103" s="180"/>
    </row>
    <row r="104" spans="1:37">
      <c r="A104" s="1" t="s">
        <v>378</v>
      </c>
    </row>
    <row r="105" spans="1:37">
      <c r="A105" s="1" t="s">
        <v>110</v>
      </c>
      <c r="Z105" s="6"/>
      <c r="AF105" s="6"/>
    </row>
    <row r="106" spans="1:37">
      <c r="A106" s="1" t="s">
        <v>111</v>
      </c>
      <c r="Z106" s="6"/>
      <c r="AF106" s="6"/>
    </row>
    <row r="107" spans="1:37">
      <c r="A107" s="1" t="s">
        <v>112</v>
      </c>
      <c r="Z107" s="2"/>
      <c r="AF107" s="2"/>
    </row>
    <row r="108" spans="1:37">
      <c r="A108" s="1" t="s">
        <v>116</v>
      </c>
    </row>
    <row r="109" spans="1:37">
      <c r="A109" s="1" t="s">
        <v>113</v>
      </c>
    </row>
    <row r="110" spans="1:37">
      <c r="A110" s="1" t="s">
        <v>114</v>
      </c>
    </row>
    <row r="250" spans="1:1">
      <c r="A250" s="1" t="s">
        <v>416</v>
      </c>
    </row>
    <row r="251" spans="1:1">
      <c r="A251" s="1" t="s">
        <v>417</v>
      </c>
    </row>
    <row r="252" spans="1:1">
      <c r="A252" s="1" t="s">
        <v>418</v>
      </c>
    </row>
    <row r="253" spans="1:1">
      <c r="A253" s="1" t="s">
        <v>419</v>
      </c>
    </row>
    <row r="254" spans="1:1">
      <c r="A254" s="1" t="s">
        <v>420</v>
      </c>
    </row>
    <row r="255" spans="1:1">
      <c r="A255" s="1" t="s">
        <v>421</v>
      </c>
    </row>
    <row r="256" spans="1:1">
      <c r="A256" s="1" t="s">
        <v>422</v>
      </c>
    </row>
    <row r="257" spans="1:1">
      <c r="A257" s="1" t="s">
        <v>423</v>
      </c>
    </row>
    <row r="258" spans="1:1">
      <c r="A258" s="1" t="s">
        <v>424</v>
      </c>
    </row>
    <row r="259" spans="1:1">
      <c r="A259" s="1" t="s">
        <v>425</v>
      </c>
    </row>
    <row r="260" spans="1:1">
      <c r="A260" s="1" t="s">
        <v>426</v>
      </c>
    </row>
    <row r="261" spans="1:1">
      <c r="A261" s="1" t="s">
        <v>427</v>
      </c>
    </row>
    <row r="262" spans="1:1">
      <c r="A262" s="1" t="s">
        <v>428</v>
      </c>
    </row>
    <row r="263" spans="1:1">
      <c r="A263" s="1" t="s">
        <v>429</v>
      </c>
    </row>
    <row r="264" spans="1:1">
      <c r="A264" s="1" t="s">
        <v>430</v>
      </c>
    </row>
    <row r="265" spans="1:1">
      <c r="A265" s="1" t="s">
        <v>431</v>
      </c>
    </row>
    <row r="266" spans="1:1">
      <c r="A266" s="1" t="s">
        <v>432</v>
      </c>
    </row>
    <row r="267" spans="1:1">
      <c r="A267" s="1" t="s">
        <v>433</v>
      </c>
    </row>
    <row r="268" spans="1:1">
      <c r="A268" s="1" t="s">
        <v>107</v>
      </c>
    </row>
    <row r="269" spans="1:1">
      <c r="A269" s="1" t="s">
        <v>108</v>
      </c>
    </row>
    <row r="270" spans="1:1">
      <c r="A270" s="1" t="s">
        <v>109</v>
      </c>
    </row>
    <row r="271" spans="1:1">
      <c r="A271" s="1" t="s">
        <v>115</v>
      </c>
    </row>
    <row r="272" spans="1:1">
      <c r="A272" s="1" t="s">
        <v>106</v>
      </c>
    </row>
  </sheetData>
  <sortState ref="H21:M26">
    <sortCondition descending="1" ref="L21:L26"/>
  </sortState>
  <mergeCells count="512">
    <mergeCell ref="AF52:AK52"/>
    <mergeCell ref="AF53:AK53"/>
    <mergeCell ref="AF54:AK54"/>
    <mergeCell ref="A70:A85"/>
    <mergeCell ref="B70:G70"/>
    <mergeCell ref="H70:M70"/>
    <mergeCell ref="N70:S70"/>
    <mergeCell ref="T70:Y70"/>
    <mergeCell ref="Z70:AE70"/>
    <mergeCell ref="AF70:AK70"/>
    <mergeCell ref="B71:G71"/>
    <mergeCell ref="H71:M71"/>
    <mergeCell ref="N71:S71"/>
    <mergeCell ref="T71:Y71"/>
    <mergeCell ref="Z71:AE71"/>
    <mergeCell ref="AF71:AK71"/>
    <mergeCell ref="T72:Y85"/>
    <mergeCell ref="Z72:AE85"/>
    <mergeCell ref="AF72:AK85"/>
    <mergeCell ref="B72:G85"/>
    <mergeCell ref="H72:M85"/>
    <mergeCell ref="N72:S85"/>
    <mergeCell ref="T55:Y68"/>
    <mergeCell ref="Z52:AE52"/>
    <mergeCell ref="Z53:AE53"/>
    <mergeCell ref="Z54:AE54"/>
    <mergeCell ref="Z55:AE68"/>
    <mergeCell ref="H52:M52"/>
    <mergeCell ref="H53:M53"/>
    <mergeCell ref="H54:M54"/>
    <mergeCell ref="H55:M68"/>
    <mergeCell ref="N52:S52"/>
    <mergeCell ref="N53:S53"/>
    <mergeCell ref="N54:S54"/>
    <mergeCell ref="N55:S68"/>
    <mergeCell ref="AF55:AK68"/>
    <mergeCell ref="A35:A41"/>
    <mergeCell ref="H40:J40"/>
    <mergeCell ref="K40:M40"/>
    <mergeCell ref="N40:P40"/>
    <mergeCell ref="Q40:S40"/>
    <mergeCell ref="H43:J43"/>
    <mergeCell ref="H33:J33"/>
    <mergeCell ref="K33:M33"/>
    <mergeCell ref="N33:P33"/>
    <mergeCell ref="Q33:S33"/>
    <mergeCell ref="A43:A44"/>
    <mergeCell ref="B36:D36"/>
    <mergeCell ref="E36:G36"/>
    <mergeCell ref="H36:J36"/>
    <mergeCell ref="H35:J35"/>
    <mergeCell ref="K35:M35"/>
    <mergeCell ref="H41:J41"/>
    <mergeCell ref="K41:M41"/>
    <mergeCell ref="B37:D37"/>
    <mergeCell ref="E37:G37"/>
    <mergeCell ref="H37:J37"/>
    <mergeCell ref="Q43:S43"/>
    <mergeCell ref="B52:G52"/>
    <mergeCell ref="A51:A68"/>
    <mergeCell ref="B41:D41"/>
    <mergeCell ref="E41:G41"/>
    <mergeCell ref="H38:J38"/>
    <mergeCell ref="K38:M38"/>
    <mergeCell ref="N38:P38"/>
    <mergeCell ref="Q38:S38"/>
    <mergeCell ref="N41:P41"/>
    <mergeCell ref="Q41:S41"/>
    <mergeCell ref="B39:D39"/>
    <mergeCell ref="E39:G39"/>
    <mergeCell ref="H39:J39"/>
    <mergeCell ref="K39:M39"/>
    <mergeCell ref="N39:P39"/>
    <mergeCell ref="Q39:S39"/>
    <mergeCell ref="B40:D40"/>
    <mergeCell ref="E40:G40"/>
    <mergeCell ref="B53:G53"/>
    <mergeCell ref="B54:G54"/>
    <mergeCell ref="B55:G68"/>
    <mergeCell ref="B51:AK51"/>
    <mergeCell ref="T52:Y52"/>
    <mergeCell ref="T53:Y53"/>
    <mergeCell ref="T54:Y54"/>
    <mergeCell ref="E33:G33"/>
    <mergeCell ref="B38:D38"/>
    <mergeCell ref="E38:G38"/>
    <mergeCell ref="T38:V38"/>
    <mergeCell ref="K36:M36"/>
    <mergeCell ref="N36:P36"/>
    <mergeCell ref="Q36:S36"/>
    <mergeCell ref="K37:M37"/>
    <mergeCell ref="N37:P37"/>
    <mergeCell ref="Q37:S37"/>
    <mergeCell ref="AF42:AH42"/>
    <mergeCell ref="AI42:AK42"/>
    <mergeCell ref="AF43:AH43"/>
    <mergeCell ref="AI43:AK43"/>
    <mergeCell ref="AI40:AK40"/>
    <mergeCell ref="AF38:AH38"/>
    <mergeCell ref="AI38:AK38"/>
    <mergeCell ref="AF41:AH41"/>
    <mergeCell ref="AI41:AK41"/>
    <mergeCell ref="AF40:AH40"/>
    <mergeCell ref="AF37:AH37"/>
    <mergeCell ref="AI37:AK37"/>
    <mergeCell ref="AF39:AH39"/>
    <mergeCell ref="AI39:AK39"/>
    <mergeCell ref="AF33:AH33"/>
    <mergeCell ref="AI33:AK33"/>
    <mergeCell ref="AF36:AH36"/>
    <mergeCell ref="AI36:AK36"/>
    <mergeCell ref="AF35:AH35"/>
    <mergeCell ref="AI35:AK35"/>
    <mergeCell ref="AC25:AE25"/>
    <mergeCell ref="AF2:AK2"/>
    <mergeCell ref="AF4:AK4"/>
    <mergeCell ref="AF6:AK6"/>
    <mergeCell ref="AF8:AK8"/>
    <mergeCell ref="AF12:AK12"/>
    <mergeCell ref="AF14:AH14"/>
    <mergeCell ref="AI14:AK14"/>
    <mergeCell ref="AF15:AH15"/>
    <mergeCell ref="AI15:AK15"/>
    <mergeCell ref="AF10:AK10"/>
    <mergeCell ref="Z4:AE4"/>
    <mergeCell ref="A3:AE3"/>
    <mergeCell ref="A5:AE5"/>
    <mergeCell ref="A19:AE19"/>
    <mergeCell ref="A20:A33"/>
    <mergeCell ref="H6:M6"/>
    <mergeCell ref="N6:S6"/>
    <mergeCell ref="T6:Y6"/>
    <mergeCell ref="Z6:AE6"/>
    <mergeCell ref="B8:G8"/>
    <mergeCell ref="H8:M8"/>
    <mergeCell ref="N8:S8"/>
    <mergeCell ref="T8:Y8"/>
    <mergeCell ref="T43:V43"/>
    <mergeCell ref="W43:Y43"/>
    <mergeCell ref="W42:Y42"/>
    <mergeCell ref="Q35:S35"/>
    <mergeCell ref="T37:V37"/>
    <mergeCell ref="W37:Y37"/>
    <mergeCell ref="T36:V36"/>
    <mergeCell ref="W36:Y36"/>
    <mergeCell ref="T41:V41"/>
    <mergeCell ref="W41:Y41"/>
    <mergeCell ref="W38:Y38"/>
    <mergeCell ref="T35:V35"/>
    <mergeCell ref="W40:Y40"/>
    <mergeCell ref="T39:V39"/>
    <mergeCell ref="W39:Y39"/>
    <mergeCell ref="T40:V40"/>
    <mergeCell ref="W33:Y33"/>
    <mergeCell ref="W35:Y35"/>
    <mergeCell ref="Z41:AB41"/>
    <mergeCell ref="Z28:AB28"/>
    <mergeCell ref="AC28:AE28"/>
    <mergeCell ref="Z29:AB29"/>
    <mergeCell ref="AC29:AE29"/>
    <mergeCell ref="Z30:AB30"/>
    <mergeCell ref="AC30:AE30"/>
    <mergeCell ref="Z31:AB31"/>
    <mergeCell ref="AC31:AE31"/>
    <mergeCell ref="Z32:AB32"/>
    <mergeCell ref="AC32:AE32"/>
    <mergeCell ref="Z38:AB38"/>
    <mergeCell ref="Z8:AE8"/>
    <mergeCell ref="A7:AE7"/>
    <mergeCell ref="Z12:AE12"/>
    <mergeCell ref="Z42:AB42"/>
    <mergeCell ref="AC42:AE42"/>
    <mergeCell ref="T30:V30"/>
    <mergeCell ref="T42:V42"/>
    <mergeCell ref="T32:V32"/>
    <mergeCell ref="AC41:AE41"/>
    <mergeCell ref="Z40:AB40"/>
    <mergeCell ref="AC40:AE40"/>
    <mergeCell ref="AC35:AE35"/>
    <mergeCell ref="Z35:AB35"/>
    <mergeCell ref="Z33:AB33"/>
    <mergeCell ref="AC33:AE33"/>
    <mergeCell ref="Z37:AB37"/>
    <mergeCell ref="Z36:AB36"/>
    <mergeCell ref="Z39:AB39"/>
    <mergeCell ref="AC39:AE39"/>
    <mergeCell ref="AC38:AE38"/>
    <mergeCell ref="AC37:AE37"/>
    <mergeCell ref="AC36:AE36"/>
    <mergeCell ref="T31:V31"/>
    <mergeCell ref="T33:V33"/>
    <mergeCell ref="B16:D16"/>
    <mergeCell ref="H21:J21"/>
    <mergeCell ref="K21:M21"/>
    <mergeCell ref="B2:G2"/>
    <mergeCell ref="H2:M2"/>
    <mergeCell ref="N2:S2"/>
    <mergeCell ref="T2:Y2"/>
    <mergeCell ref="Z2:AE2"/>
    <mergeCell ref="Z43:AB43"/>
    <mergeCell ref="AC43:AE43"/>
    <mergeCell ref="B43:D43"/>
    <mergeCell ref="E43:G43"/>
    <mergeCell ref="W28:Y28"/>
    <mergeCell ref="W29:Y29"/>
    <mergeCell ref="W30:Y30"/>
    <mergeCell ref="W31:Y31"/>
    <mergeCell ref="W32:Y32"/>
    <mergeCell ref="B4:G4"/>
    <mergeCell ref="H4:M4"/>
    <mergeCell ref="N4:S4"/>
    <mergeCell ref="T4:Y4"/>
    <mergeCell ref="K43:M43"/>
    <mergeCell ref="N43:P43"/>
    <mergeCell ref="B6:G6"/>
    <mergeCell ref="N21:P21"/>
    <mergeCell ref="Q21:S21"/>
    <mergeCell ref="T21:V21"/>
    <mergeCell ref="W21:Y21"/>
    <mergeCell ref="Z21:AB21"/>
    <mergeCell ref="B21:D21"/>
    <mergeCell ref="E21:G21"/>
    <mergeCell ref="AC21:AE21"/>
    <mergeCell ref="H20:J20"/>
    <mergeCell ref="K20:M20"/>
    <mergeCell ref="N20:P20"/>
    <mergeCell ref="Q20:S20"/>
    <mergeCell ref="T20:V20"/>
    <mergeCell ref="B12:G12"/>
    <mergeCell ref="H12:M12"/>
    <mergeCell ref="T12:Y12"/>
    <mergeCell ref="W13:Y13"/>
    <mergeCell ref="E15:G15"/>
    <mergeCell ref="H15:J15"/>
    <mergeCell ref="K15:M15"/>
    <mergeCell ref="N13:P13"/>
    <mergeCell ref="A9:AE9"/>
    <mergeCell ref="Z10:AE10"/>
    <mergeCell ref="N12:S12"/>
    <mergeCell ref="B10:G10"/>
    <mergeCell ref="H10:M10"/>
    <mergeCell ref="N15:P15"/>
    <mergeCell ref="N10:S10"/>
    <mergeCell ref="T10:Y10"/>
    <mergeCell ref="AC13:AE13"/>
    <mergeCell ref="B23:D23"/>
    <mergeCell ref="Z22:AB22"/>
    <mergeCell ref="E23:G23"/>
    <mergeCell ref="N23:P23"/>
    <mergeCell ref="Q23:S23"/>
    <mergeCell ref="T23:V23"/>
    <mergeCell ref="W23:Y23"/>
    <mergeCell ref="Z23:AB23"/>
    <mergeCell ref="B22:D22"/>
    <mergeCell ref="E22:G22"/>
    <mergeCell ref="N22:P22"/>
    <mergeCell ref="Q22:S22"/>
    <mergeCell ref="T22:V22"/>
    <mergeCell ref="H22:J22"/>
    <mergeCell ref="K22:M22"/>
    <mergeCell ref="H23:J23"/>
    <mergeCell ref="K23:M23"/>
    <mergeCell ref="B24:D24"/>
    <mergeCell ref="E24:G24"/>
    <mergeCell ref="N24:P24"/>
    <mergeCell ref="Q24:S24"/>
    <mergeCell ref="T24:V24"/>
    <mergeCell ref="B25:D25"/>
    <mergeCell ref="E25:G25"/>
    <mergeCell ref="H25:J25"/>
    <mergeCell ref="K25:M25"/>
    <mergeCell ref="N25:P25"/>
    <mergeCell ref="Q25:S25"/>
    <mergeCell ref="T25:V25"/>
    <mergeCell ref="H24:J24"/>
    <mergeCell ref="K24:M24"/>
    <mergeCell ref="W26:Y26"/>
    <mergeCell ref="Z26:AB26"/>
    <mergeCell ref="AC26:AE26"/>
    <mergeCell ref="B27:D27"/>
    <mergeCell ref="E27:G27"/>
    <mergeCell ref="H27:J27"/>
    <mergeCell ref="K27:M27"/>
    <mergeCell ref="N27:P27"/>
    <mergeCell ref="Q27:S27"/>
    <mergeCell ref="T27:V27"/>
    <mergeCell ref="W27:Y27"/>
    <mergeCell ref="Z27:AB27"/>
    <mergeCell ref="AC27:AE27"/>
    <mergeCell ref="B26:D26"/>
    <mergeCell ref="E26:G26"/>
    <mergeCell ref="N26:P26"/>
    <mergeCell ref="Q26:S26"/>
    <mergeCell ref="T26:V26"/>
    <mergeCell ref="H26:J26"/>
    <mergeCell ref="K26:M26"/>
    <mergeCell ref="K28:M28"/>
    <mergeCell ref="N28:P28"/>
    <mergeCell ref="Q28:S28"/>
    <mergeCell ref="T28:V28"/>
    <mergeCell ref="B29:D29"/>
    <mergeCell ref="E29:G29"/>
    <mergeCell ref="H29:J29"/>
    <mergeCell ref="K29:M29"/>
    <mergeCell ref="N29:P29"/>
    <mergeCell ref="Q29:S29"/>
    <mergeCell ref="T29:V29"/>
    <mergeCell ref="B28:D28"/>
    <mergeCell ref="E28:G28"/>
    <mergeCell ref="H28:J28"/>
    <mergeCell ref="B31:D31"/>
    <mergeCell ref="E31:G31"/>
    <mergeCell ref="H31:J31"/>
    <mergeCell ref="K31:M31"/>
    <mergeCell ref="N31:P31"/>
    <mergeCell ref="E30:G30"/>
    <mergeCell ref="H30:J30"/>
    <mergeCell ref="K30:M30"/>
    <mergeCell ref="N30:P30"/>
    <mergeCell ref="Q30:S30"/>
    <mergeCell ref="B32:D32"/>
    <mergeCell ref="E32:G32"/>
    <mergeCell ref="H32:J32"/>
    <mergeCell ref="K32:M32"/>
    <mergeCell ref="N32:P32"/>
    <mergeCell ref="Q32:S32"/>
    <mergeCell ref="CJ13:CM13"/>
    <mergeCell ref="CN13:CQ13"/>
    <mergeCell ref="N14:P14"/>
    <mergeCell ref="Q14:S14"/>
    <mergeCell ref="T14:V14"/>
    <mergeCell ref="W14:Y14"/>
    <mergeCell ref="Z14:AB14"/>
    <mergeCell ref="AC14:AE14"/>
    <mergeCell ref="AL13:AN13"/>
    <mergeCell ref="AO13:AQ13"/>
    <mergeCell ref="AR13:AT13"/>
    <mergeCell ref="AU13:AW13"/>
    <mergeCell ref="AX13:AZ13"/>
    <mergeCell ref="BA13:BC13"/>
    <mergeCell ref="BD13:BF13"/>
    <mergeCell ref="BG13:BI13"/>
    <mergeCell ref="BJ13:BL13"/>
    <mergeCell ref="AF13:AH13"/>
    <mergeCell ref="AI13:AK13"/>
    <mergeCell ref="CF13:CI13"/>
    <mergeCell ref="Q13:S13"/>
    <mergeCell ref="T13:V13"/>
    <mergeCell ref="AC22:AE22"/>
    <mergeCell ref="AC23:AE23"/>
    <mergeCell ref="AC24:AE24"/>
    <mergeCell ref="BM13:BO13"/>
    <mergeCell ref="BP13:BS13"/>
    <mergeCell ref="BT13:BW13"/>
    <mergeCell ref="BX13:CA13"/>
    <mergeCell ref="CB13:CE13"/>
    <mergeCell ref="AF16:AH16"/>
    <mergeCell ref="AI16:AK16"/>
    <mergeCell ref="AF21:AH21"/>
    <mergeCell ref="AI21:AK21"/>
    <mergeCell ref="AF22:AH22"/>
    <mergeCell ref="AI22:AK22"/>
    <mergeCell ref="AF23:AH23"/>
    <mergeCell ref="AI23:AK23"/>
    <mergeCell ref="AF24:AH24"/>
    <mergeCell ref="AI24:AK24"/>
    <mergeCell ref="H16:J16"/>
    <mergeCell ref="AF17:AH17"/>
    <mergeCell ref="AI17:AK17"/>
    <mergeCell ref="AF18:AH18"/>
    <mergeCell ref="AI18:AK18"/>
    <mergeCell ref="AF20:AH20"/>
    <mergeCell ref="AI20:AK20"/>
    <mergeCell ref="AC18:AE18"/>
    <mergeCell ref="W15:Y15"/>
    <mergeCell ref="Z15:AB15"/>
    <mergeCell ref="AC15:AE15"/>
    <mergeCell ref="W16:Y16"/>
    <mergeCell ref="Z16:AB16"/>
    <mergeCell ref="AC16:AE16"/>
    <mergeCell ref="W17:Y17"/>
    <mergeCell ref="Z17:AB17"/>
    <mergeCell ref="AC17:AE17"/>
    <mergeCell ref="K16:M16"/>
    <mergeCell ref="N16:P16"/>
    <mergeCell ref="Q16:S16"/>
    <mergeCell ref="T16:V16"/>
    <mergeCell ref="Q31:S31"/>
    <mergeCell ref="N17:P17"/>
    <mergeCell ref="Q17:S17"/>
    <mergeCell ref="T17:V17"/>
    <mergeCell ref="B18:D18"/>
    <mergeCell ref="E18:G18"/>
    <mergeCell ref="B17:D17"/>
    <mergeCell ref="E17:G17"/>
    <mergeCell ref="Z13:AB13"/>
    <mergeCell ref="E14:G14"/>
    <mergeCell ref="T18:V18"/>
    <mergeCell ref="H17:J17"/>
    <mergeCell ref="Q15:S15"/>
    <mergeCell ref="T15:V15"/>
    <mergeCell ref="E13:G13"/>
    <mergeCell ref="H13:J13"/>
    <mergeCell ref="K13:M13"/>
    <mergeCell ref="H14:J14"/>
    <mergeCell ref="K14:M14"/>
    <mergeCell ref="B15:D15"/>
    <mergeCell ref="B13:D13"/>
    <mergeCell ref="B14:D14"/>
    <mergeCell ref="K17:M17"/>
    <mergeCell ref="E16:G16"/>
    <mergeCell ref="B90:C90"/>
    <mergeCell ref="A103:E103"/>
    <mergeCell ref="W24:Y24"/>
    <mergeCell ref="Z24:AB24"/>
    <mergeCell ref="W25:Y25"/>
    <mergeCell ref="Z25:AB25"/>
    <mergeCell ref="W22:Y22"/>
    <mergeCell ref="W20:Y20"/>
    <mergeCell ref="W18:Y18"/>
    <mergeCell ref="Z18:AB18"/>
    <mergeCell ref="H18:J18"/>
    <mergeCell ref="K18:M18"/>
    <mergeCell ref="N18:P18"/>
    <mergeCell ref="Q18:S18"/>
    <mergeCell ref="B30:D30"/>
    <mergeCell ref="B42:D42"/>
    <mergeCell ref="E42:G42"/>
    <mergeCell ref="H42:J42"/>
    <mergeCell ref="K42:M42"/>
    <mergeCell ref="N42:P42"/>
    <mergeCell ref="Q42:S42"/>
    <mergeCell ref="B35:D35"/>
    <mergeCell ref="E35:G35"/>
    <mergeCell ref="N35:P35"/>
    <mergeCell ref="B91:C91"/>
    <mergeCell ref="B92:C92"/>
    <mergeCell ref="F88:G89"/>
    <mergeCell ref="F90:G90"/>
    <mergeCell ref="F91:G91"/>
    <mergeCell ref="F92:G92"/>
    <mergeCell ref="B87:G87"/>
    <mergeCell ref="A87:A92"/>
    <mergeCell ref="H87:M87"/>
    <mergeCell ref="H88:I88"/>
    <mergeCell ref="J88:J89"/>
    <mergeCell ref="K88:K89"/>
    <mergeCell ref="L88:M89"/>
    <mergeCell ref="H89:I89"/>
    <mergeCell ref="H90:I90"/>
    <mergeCell ref="L90:M90"/>
    <mergeCell ref="H91:I91"/>
    <mergeCell ref="L91:M91"/>
    <mergeCell ref="H92:I92"/>
    <mergeCell ref="L92:M92"/>
    <mergeCell ref="D88:D89"/>
    <mergeCell ref="E88:E89"/>
    <mergeCell ref="B88:C88"/>
    <mergeCell ref="B89:C89"/>
    <mergeCell ref="AD91:AE91"/>
    <mergeCell ref="Z92:AA92"/>
    <mergeCell ref="AD92:AE92"/>
    <mergeCell ref="N87:S87"/>
    <mergeCell ref="N88:O88"/>
    <mergeCell ref="P88:P89"/>
    <mergeCell ref="Q88:Q89"/>
    <mergeCell ref="R88:S89"/>
    <mergeCell ref="N89:O89"/>
    <mergeCell ref="N90:O90"/>
    <mergeCell ref="R90:S90"/>
    <mergeCell ref="N91:O91"/>
    <mergeCell ref="R91:S91"/>
    <mergeCell ref="A102:L102"/>
    <mergeCell ref="AF92:AG92"/>
    <mergeCell ref="AJ92:AK92"/>
    <mergeCell ref="AF87:AK87"/>
    <mergeCell ref="AF88:AG88"/>
    <mergeCell ref="AH88:AH89"/>
    <mergeCell ref="AI88:AI89"/>
    <mergeCell ref="AJ88:AK89"/>
    <mergeCell ref="AF89:AG89"/>
    <mergeCell ref="AF90:AG90"/>
    <mergeCell ref="AJ90:AK90"/>
    <mergeCell ref="AF91:AG91"/>
    <mergeCell ref="AJ91:AK91"/>
    <mergeCell ref="N92:O92"/>
    <mergeCell ref="R92:S92"/>
    <mergeCell ref="Z87:AE87"/>
    <mergeCell ref="Z88:AA88"/>
    <mergeCell ref="AB88:AB89"/>
    <mergeCell ref="AC88:AC89"/>
    <mergeCell ref="AD88:AE89"/>
    <mergeCell ref="Z89:AA89"/>
    <mergeCell ref="Z90:AA90"/>
    <mergeCell ref="AD90:AE90"/>
    <mergeCell ref="Z91:AA91"/>
    <mergeCell ref="AF30:AH30"/>
    <mergeCell ref="AI30:AK30"/>
    <mergeCell ref="AF31:AH31"/>
    <mergeCell ref="AI31:AK31"/>
    <mergeCell ref="AF32:AH32"/>
    <mergeCell ref="AI32:AK32"/>
    <mergeCell ref="AF25:AH25"/>
    <mergeCell ref="AI25:AK25"/>
    <mergeCell ref="AF26:AH26"/>
    <mergeCell ref="AI26:AK26"/>
    <mergeCell ref="AF27:AH27"/>
    <mergeCell ref="AI27:AK27"/>
    <mergeCell ref="AF28:AH28"/>
    <mergeCell ref="AI28:AK28"/>
    <mergeCell ref="AF29:AH29"/>
    <mergeCell ref="AI29:AK29"/>
  </mergeCells>
  <pageMargins left="0.7" right="0.7" top="0.75" bottom="0.75" header="0.3" footer="0.3"/>
  <pageSetup paperSize="9" orientation="portrait" verticalDpi="0" r:id="rId1"/>
  <drawing r:id="rId2"/>
</worksheet>
</file>

<file path=xl/worksheets/sheet3.xml><?xml version="1.0" encoding="utf-8"?>
<worksheet xmlns="http://schemas.openxmlformats.org/spreadsheetml/2006/main" xmlns:r="http://schemas.openxmlformats.org/officeDocument/2006/relationships">
  <dimension ref="A1:CM287"/>
  <sheetViews>
    <sheetView showGridLines="0" workbookViewId="0">
      <pane xSplit="1" ySplit="3" topLeftCell="B38" activePane="bottomRight" state="frozen"/>
      <selection pane="topRight" activeCell="B1" sqref="B1"/>
      <selection pane="bottomLeft" activeCell="A4" sqref="A4"/>
      <selection pane="bottomRight"/>
    </sheetView>
  </sheetViews>
  <sheetFormatPr defaultRowHeight="12.75"/>
  <cols>
    <col min="1" max="1" width="42.85546875" style="1" customWidth="1"/>
    <col min="2" max="2" width="14.42578125" style="1" customWidth="1"/>
    <col min="3" max="4" width="12.5703125" style="1" customWidth="1"/>
    <col min="5" max="5" width="13" style="1" customWidth="1"/>
    <col min="6" max="7" width="10.85546875" style="1" customWidth="1"/>
    <col min="8" max="8" width="12" style="1" customWidth="1"/>
    <col min="9" max="10" width="12.85546875" style="1" customWidth="1"/>
    <col min="11" max="11" width="13" style="1" customWidth="1"/>
    <col min="12" max="13" width="10.5703125" style="1" customWidth="1"/>
    <col min="14" max="19" width="11.7109375" style="1" customWidth="1"/>
    <col min="20" max="22" width="11.5703125" style="1" customWidth="1"/>
    <col min="23" max="23" width="16" style="1" bestFit="1" customWidth="1"/>
    <col min="24" max="25" width="9.42578125" style="1" bestFit="1" customWidth="1"/>
    <col min="26" max="16384" width="9.140625" style="1"/>
  </cols>
  <sheetData>
    <row r="1" spans="1:77" ht="13.5" thickBot="1">
      <c r="A1" s="3" t="str">
        <f>Equity!A1</f>
        <v>Dashboard as on 31/05/2022</v>
      </c>
      <c r="B1" s="241"/>
      <c r="C1" s="241"/>
      <c r="D1" s="241"/>
      <c r="E1" s="241"/>
      <c r="F1" s="241"/>
      <c r="G1" s="24"/>
      <c r="H1" s="5"/>
      <c r="I1" s="5"/>
      <c r="J1" s="5"/>
      <c r="K1" s="5"/>
      <c r="L1" s="5"/>
      <c r="M1" s="5"/>
      <c r="N1" s="5"/>
      <c r="O1" s="5"/>
      <c r="P1" s="5"/>
      <c r="Q1" s="5"/>
      <c r="R1" s="5"/>
      <c r="S1" s="5"/>
      <c r="T1" s="5"/>
      <c r="U1" s="5"/>
      <c r="V1" s="5"/>
      <c r="W1" s="5"/>
      <c r="X1" s="5"/>
      <c r="Y1" s="5"/>
    </row>
    <row r="2" spans="1:77" s="7" customFormat="1" ht="12.75" customHeight="1">
      <c r="A2" s="26" t="s">
        <v>7</v>
      </c>
      <c r="B2" s="225" t="s">
        <v>172</v>
      </c>
      <c r="C2" s="226"/>
      <c r="D2" s="226"/>
      <c r="E2" s="226"/>
      <c r="F2" s="226"/>
      <c r="G2" s="227"/>
      <c r="H2" s="225" t="s">
        <v>84</v>
      </c>
      <c r="I2" s="226"/>
      <c r="J2" s="226"/>
      <c r="K2" s="226"/>
      <c r="L2" s="226"/>
      <c r="M2" s="227"/>
      <c r="N2" s="225" t="s">
        <v>144</v>
      </c>
      <c r="O2" s="226"/>
      <c r="P2" s="226"/>
      <c r="Q2" s="226"/>
      <c r="R2" s="226"/>
      <c r="S2" s="227"/>
      <c r="T2" s="225" t="s">
        <v>155</v>
      </c>
      <c r="U2" s="226"/>
      <c r="V2" s="226"/>
      <c r="W2" s="226"/>
      <c r="X2" s="226"/>
      <c r="Y2" s="227"/>
    </row>
    <row r="3" spans="1:77" s="7" customFormat="1" ht="15" customHeight="1">
      <c r="A3" s="224"/>
      <c r="B3" s="145"/>
      <c r="C3" s="145"/>
      <c r="D3" s="145"/>
      <c r="E3" s="145"/>
      <c r="F3" s="145"/>
      <c r="G3" s="145"/>
      <c r="H3" s="145"/>
      <c r="I3" s="145"/>
      <c r="J3" s="145"/>
      <c r="K3" s="145"/>
      <c r="L3" s="145"/>
      <c r="M3" s="145"/>
    </row>
    <row r="4" spans="1:77" s="7" customFormat="1">
      <c r="A4" s="111" t="s">
        <v>21</v>
      </c>
      <c r="B4" s="228" t="s">
        <v>47</v>
      </c>
      <c r="C4" s="229"/>
      <c r="D4" s="229"/>
      <c r="E4" s="229"/>
      <c r="F4" s="229"/>
      <c r="G4" s="230"/>
      <c r="H4" s="228" t="s">
        <v>48</v>
      </c>
      <c r="I4" s="229"/>
      <c r="J4" s="229"/>
      <c r="K4" s="229"/>
      <c r="L4" s="229"/>
      <c r="M4" s="230"/>
      <c r="N4" s="228" t="s">
        <v>145</v>
      </c>
      <c r="O4" s="229"/>
      <c r="P4" s="229"/>
      <c r="Q4" s="229"/>
      <c r="R4" s="229"/>
      <c r="S4" s="230"/>
      <c r="T4" s="228" t="s">
        <v>156</v>
      </c>
      <c r="U4" s="229"/>
      <c r="V4" s="229"/>
      <c r="W4" s="229"/>
      <c r="X4" s="229"/>
      <c r="Y4" s="230"/>
    </row>
    <row r="5" spans="1:77" s="7" customFormat="1">
      <c r="A5" s="224"/>
      <c r="B5" s="145"/>
      <c r="C5" s="145"/>
      <c r="D5" s="145"/>
      <c r="E5" s="145"/>
      <c r="F5" s="145"/>
      <c r="G5" s="145"/>
      <c r="H5" s="145"/>
      <c r="I5" s="145"/>
      <c r="J5" s="145"/>
      <c r="K5" s="145"/>
      <c r="L5" s="145"/>
      <c r="M5" s="145"/>
    </row>
    <row r="6" spans="1:77" s="7" customFormat="1">
      <c r="A6" s="111" t="s">
        <v>18</v>
      </c>
      <c r="B6" s="238">
        <v>5804.39</v>
      </c>
      <c r="C6" s="239"/>
      <c r="D6" s="239"/>
      <c r="E6" s="239"/>
      <c r="F6" s="239"/>
      <c r="G6" s="240"/>
      <c r="H6" s="238">
        <v>1246.31</v>
      </c>
      <c r="I6" s="239"/>
      <c r="J6" s="239"/>
      <c r="K6" s="239"/>
      <c r="L6" s="239"/>
      <c r="M6" s="240"/>
      <c r="N6" s="155">
        <v>333.92</v>
      </c>
      <c r="O6" s="150"/>
      <c r="P6" s="150"/>
      <c r="Q6" s="150"/>
      <c r="R6" s="150"/>
      <c r="S6" s="151"/>
      <c r="T6" s="155">
        <v>64.650000000000006</v>
      </c>
      <c r="U6" s="150"/>
      <c r="V6" s="150"/>
      <c r="W6" s="150"/>
      <c r="X6" s="150"/>
      <c r="Y6" s="151"/>
    </row>
    <row r="7" spans="1:77" s="7" customFormat="1">
      <c r="A7" s="224"/>
      <c r="B7" s="145"/>
      <c r="C7" s="145"/>
      <c r="D7" s="145"/>
      <c r="E7" s="145"/>
      <c r="F7" s="145"/>
      <c r="G7" s="145"/>
      <c r="H7" s="145"/>
      <c r="I7" s="145"/>
      <c r="J7" s="145"/>
      <c r="K7" s="145"/>
      <c r="L7" s="145"/>
      <c r="M7" s="145"/>
    </row>
    <row r="8" spans="1:77" s="7" customFormat="1" ht="83.25" customHeight="1">
      <c r="A8" s="111" t="s">
        <v>19</v>
      </c>
      <c r="B8" s="171" t="s">
        <v>99</v>
      </c>
      <c r="C8" s="172"/>
      <c r="D8" s="172"/>
      <c r="E8" s="172"/>
      <c r="F8" s="172"/>
      <c r="G8" s="173"/>
      <c r="H8" s="171" t="s">
        <v>100</v>
      </c>
      <c r="I8" s="172"/>
      <c r="J8" s="172"/>
      <c r="K8" s="172"/>
      <c r="L8" s="172"/>
      <c r="M8" s="173"/>
      <c r="N8" s="171" t="s">
        <v>146</v>
      </c>
      <c r="O8" s="172"/>
      <c r="P8" s="172"/>
      <c r="Q8" s="172"/>
      <c r="R8" s="172"/>
      <c r="S8" s="173"/>
      <c r="T8" s="171" t="s">
        <v>157</v>
      </c>
      <c r="U8" s="172"/>
      <c r="V8" s="172"/>
      <c r="W8" s="172"/>
      <c r="X8" s="172"/>
      <c r="Y8" s="173"/>
    </row>
    <row r="9" spans="1:77" s="7" customFormat="1">
      <c r="A9" s="224"/>
      <c r="B9" s="145"/>
      <c r="C9" s="145"/>
      <c r="D9" s="145"/>
      <c r="E9" s="145"/>
      <c r="F9" s="145"/>
      <c r="G9" s="145"/>
      <c r="H9" s="145"/>
      <c r="I9" s="145"/>
      <c r="J9" s="145"/>
      <c r="K9" s="145"/>
      <c r="L9" s="145"/>
      <c r="M9" s="145"/>
    </row>
    <row r="10" spans="1:77" s="7" customFormat="1">
      <c r="A10" s="111" t="s">
        <v>159</v>
      </c>
      <c r="B10" s="238" t="s">
        <v>161</v>
      </c>
      <c r="C10" s="239"/>
      <c r="D10" s="239"/>
      <c r="E10" s="239"/>
      <c r="F10" s="239"/>
      <c r="G10" s="240"/>
      <c r="H10" s="238" t="s">
        <v>161</v>
      </c>
      <c r="I10" s="239"/>
      <c r="J10" s="239"/>
      <c r="K10" s="239"/>
      <c r="L10" s="239"/>
      <c r="M10" s="240"/>
      <c r="N10" s="238" t="s">
        <v>161</v>
      </c>
      <c r="O10" s="239"/>
      <c r="P10" s="239"/>
      <c r="Q10" s="239"/>
      <c r="R10" s="239"/>
      <c r="S10" s="240"/>
      <c r="T10" s="238" t="s">
        <v>161</v>
      </c>
      <c r="U10" s="239"/>
      <c r="V10" s="239"/>
      <c r="W10" s="239"/>
      <c r="X10" s="239"/>
      <c r="Y10" s="240"/>
    </row>
    <row r="11" spans="1:77" s="7" customFormat="1">
      <c r="A11" s="111"/>
      <c r="B11" s="115"/>
      <c r="C11" s="116"/>
      <c r="D11" s="116"/>
      <c r="E11" s="116"/>
      <c r="F11" s="116"/>
      <c r="G11" s="117"/>
      <c r="H11" s="115"/>
      <c r="I11" s="116"/>
      <c r="J11" s="116"/>
      <c r="K11" s="116"/>
      <c r="L11" s="116"/>
      <c r="M11" s="117"/>
      <c r="N11" s="99"/>
      <c r="O11" s="100"/>
      <c r="P11" s="100"/>
      <c r="Q11" s="100"/>
      <c r="R11" s="100"/>
      <c r="S11" s="101"/>
      <c r="T11" s="99"/>
      <c r="U11" s="100"/>
      <c r="V11" s="100"/>
      <c r="W11" s="100"/>
      <c r="X11" s="100"/>
      <c r="Y11" s="101"/>
    </row>
    <row r="12" spans="1:77" s="7" customFormat="1" ht="38.25">
      <c r="A12" s="25" t="s">
        <v>80</v>
      </c>
      <c r="B12" s="145"/>
      <c r="C12" s="145"/>
      <c r="D12" s="145"/>
      <c r="E12" s="145"/>
      <c r="F12" s="145"/>
      <c r="G12" s="146"/>
      <c r="H12" s="156"/>
      <c r="I12" s="157"/>
      <c r="J12" s="157"/>
      <c r="K12" s="157"/>
      <c r="L12" s="157"/>
      <c r="M12" s="158"/>
      <c r="N12" s="156"/>
      <c r="O12" s="157"/>
      <c r="P12" s="157"/>
      <c r="Q12" s="157"/>
      <c r="R12" s="157"/>
      <c r="S12" s="158"/>
      <c r="T12" s="156"/>
      <c r="U12" s="157"/>
      <c r="V12" s="157"/>
      <c r="W12" s="157"/>
      <c r="X12" s="157"/>
      <c r="Y12" s="158"/>
    </row>
    <row r="13" spans="1:77" s="7" customFormat="1">
      <c r="A13" s="16"/>
      <c r="B13" s="145" t="s">
        <v>2</v>
      </c>
      <c r="C13" s="145"/>
      <c r="D13" s="146"/>
      <c r="E13" s="147" t="s">
        <v>3</v>
      </c>
      <c r="F13" s="148"/>
      <c r="G13" s="149"/>
      <c r="H13" s="145" t="s">
        <v>2</v>
      </c>
      <c r="I13" s="145"/>
      <c r="J13" s="146"/>
      <c r="K13" s="147" t="s">
        <v>3</v>
      </c>
      <c r="L13" s="148"/>
      <c r="M13" s="149"/>
      <c r="N13" s="145" t="s">
        <v>2</v>
      </c>
      <c r="O13" s="145"/>
      <c r="P13" s="146"/>
      <c r="Q13" s="147" t="s">
        <v>3</v>
      </c>
      <c r="R13" s="148"/>
      <c r="S13" s="149"/>
      <c r="T13" s="145" t="s">
        <v>2</v>
      </c>
      <c r="U13" s="145"/>
      <c r="V13" s="146"/>
      <c r="W13" s="147" t="s">
        <v>3</v>
      </c>
      <c r="X13" s="148"/>
      <c r="Y13" s="149"/>
      <c r="Z13" s="174"/>
      <c r="AA13" s="174"/>
      <c r="AB13" s="174"/>
      <c r="AC13" s="223"/>
      <c r="AD13" s="223"/>
      <c r="AE13" s="223"/>
      <c r="AF13" s="174"/>
      <c r="AG13" s="174"/>
      <c r="AH13" s="174"/>
      <c r="AI13" s="223"/>
      <c r="AJ13" s="223"/>
      <c r="AK13" s="223"/>
      <c r="AL13" s="174"/>
      <c r="AM13" s="174"/>
      <c r="AN13" s="174"/>
      <c r="AO13" s="223"/>
      <c r="AP13" s="223"/>
      <c r="AQ13" s="223"/>
      <c r="AR13" s="174"/>
      <c r="AS13" s="174"/>
      <c r="AT13" s="174"/>
      <c r="AU13" s="223"/>
      <c r="AV13" s="223"/>
      <c r="AW13" s="223"/>
      <c r="AX13" s="182"/>
      <c r="AY13" s="182"/>
      <c r="AZ13" s="182"/>
      <c r="BA13" s="182"/>
      <c r="BB13" s="182"/>
      <c r="BC13" s="182"/>
      <c r="BD13" s="182"/>
      <c r="BE13" s="182"/>
      <c r="BF13" s="182"/>
      <c r="BG13" s="182"/>
      <c r="BH13" s="182"/>
      <c r="BI13" s="182"/>
      <c r="BJ13" s="182"/>
      <c r="BK13" s="182"/>
      <c r="BL13" s="182"/>
      <c r="BM13" s="182"/>
      <c r="BN13" s="182"/>
      <c r="BO13" s="182"/>
      <c r="BP13" s="182"/>
      <c r="BQ13" s="182"/>
      <c r="BR13" s="182"/>
      <c r="BS13" s="182"/>
      <c r="BT13" s="182"/>
      <c r="BU13" s="182"/>
      <c r="BV13" s="182"/>
      <c r="BW13" s="182"/>
      <c r="BX13" s="182"/>
      <c r="BY13" s="182"/>
    </row>
    <row r="14" spans="1:77" s="7" customFormat="1">
      <c r="A14" s="111" t="s">
        <v>107</v>
      </c>
      <c r="B14" s="155">
        <v>0.24</v>
      </c>
      <c r="C14" s="150"/>
      <c r="D14" s="151"/>
      <c r="E14" s="155">
        <v>0.1</v>
      </c>
      <c r="F14" s="150"/>
      <c r="G14" s="151"/>
      <c r="H14" s="155">
        <v>0.8</v>
      </c>
      <c r="I14" s="150"/>
      <c r="J14" s="151"/>
      <c r="K14" s="155">
        <v>0.26</v>
      </c>
      <c r="L14" s="150"/>
      <c r="M14" s="151"/>
      <c r="N14" s="155">
        <v>0.2</v>
      </c>
      <c r="O14" s="150"/>
      <c r="P14" s="151"/>
      <c r="Q14" s="152">
        <v>7.0000000000000007E-2</v>
      </c>
      <c r="R14" s="153"/>
      <c r="S14" s="154"/>
      <c r="T14" s="155">
        <v>0.4</v>
      </c>
      <c r="U14" s="150"/>
      <c r="V14" s="151"/>
      <c r="W14" s="152">
        <v>0.2</v>
      </c>
      <c r="X14" s="153"/>
      <c r="Y14" s="154"/>
      <c r="Z14" s="19"/>
      <c r="AA14" s="19"/>
      <c r="AB14" s="19"/>
      <c r="AC14" s="19"/>
      <c r="AD14" s="19"/>
      <c r="AE14" s="19"/>
      <c r="AF14" s="19"/>
      <c r="AG14" s="19"/>
      <c r="AH14" s="19"/>
      <c r="AI14" s="19"/>
      <c r="AJ14" s="19"/>
      <c r="AK14" s="19"/>
      <c r="AL14" s="19"/>
      <c r="AM14" s="19"/>
      <c r="AN14" s="19"/>
      <c r="AO14" s="19"/>
      <c r="AP14" s="19"/>
      <c r="AQ14" s="19"/>
      <c r="AR14" s="19"/>
      <c r="AS14" s="19"/>
      <c r="AT14" s="19"/>
      <c r="AU14" s="19"/>
      <c r="AV14" s="19"/>
      <c r="AW14" s="19"/>
      <c r="AX14" s="110"/>
      <c r="AY14" s="110"/>
      <c r="AZ14" s="110"/>
      <c r="BA14" s="110"/>
      <c r="BB14" s="110"/>
      <c r="BC14" s="110"/>
      <c r="BD14" s="110"/>
      <c r="BE14" s="110"/>
      <c r="BF14" s="110"/>
      <c r="BG14" s="110"/>
      <c r="BH14" s="110"/>
      <c r="BI14" s="110"/>
      <c r="BJ14" s="110"/>
      <c r="BK14" s="110"/>
      <c r="BL14" s="110"/>
      <c r="BM14" s="110"/>
      <c r="BN14" s="110"/>
      <c r="BO14" s="110"/>
      <c r="BP14" s="110"/>
      <c r="BQ14" s="110"/>
      <c r="BR14" s="110"/>
      <c r="BS14" s="110"/>
      <c r="BT14" s="110"/>
      <c r="BU14" s="110"/>
      <c r="BV14" s="110"/>
      <c r="BW14" s="110"/>
      <c r="BX14" s="110"/>
      <c r="BY14" s="110"/>
    </row>
    <row r="15" spans="1:77" s="7" customFormat="1" ht="12.75" customHeight="1">
      <c r="A15" s="111" t="s">
        <v>108</v>
      </c>
      <c r="B15" s="155">
        <v>0</v>
      </c>
      <c r="C15" s="150"/>
      <c r="D15" s="151"/>
      <c r="E15" s="155">
        <v>0</v>
      </c>
      <c r="F15" s="150"/>
      <c r="G15" s="151"/>
      <c r="H15" s="155">
        <v>0</v>
      </c>
      <c r="I15" s="150"/>
      <c r="J15" s="151"/>
      <c r="K15" s="155">
        <v>0</v>
      </c>
      <c r="L15" s="150"/>
      <c r="M15" s="151"/>
      <c r="N15" s="155">
        <v>0</v>
      </c>
      <c r="O15" s="150"/>
      <c r="P15" s="151"/>
      <c r="Q15" s="155">
        <v>0</v>
      </c>
      <c r="R15" s="150"/>
      <c r="S15" s="151"/>
      <c r="T15" s="155">
        <v>0</v>
      </c>
      <c r="U15" s="150"/>
      <c r="V15" s="151"/>
      <c r="W15" s="155">
        <v>0</v>
      </c>
      <c r="X15" s="150"/>
      <c r="Y15" s="151"/>
      <c r="Z15" s="19"/>
      <c r="AA15" s="19"/>
      <c r="AB15" s="19"/>
      <c r="AC15" s="19"/>
      <c r="AD15" s="19"/>
      <c r="AE15" s="19"/>
      <c r="AF15" s="19"/>
      <c r="AG15" s="19"/>
      <c r="AH15" s="19"/>
      <c r="AI15" s="19"/>
      <c r="AJ15" s="19"/>
      <c r="AK15" s="19"/>
      <c r="AL15" s="19"/>
      <c r="AM15" s="19"/>
      <c r="AN15" s="19"/>
      <c r="AO15" s="19"/>
      <c r="AP15" s="19"/>
      <c r="AQ15" s="19"/>
      <c r="AR15" s="19"/>
      <c r="AS15" s="19"/>
      <c r="AT15" s="19"/>
      <c r="AU15" s="19"/>
      <c r="AV15" s="19"/>
      <c r="AW15" s="19"/>
      <c r="AX15" s="110"/>
      <c r="AY15" s="110"/>
      <c r="AZ15" s="110"/>
      <c r="BA15" s="110"/>
      <c r="BB15" s="110"/>
      <c r="BC15" s="110"/>
      <c r="BD15" s="110"/>
      <c r="BE15" s="110"/>
      <c r="BF15" s="110"/>
      <c r="BG15" s="110"/>
      <c r="BH15" s="110"/>
      <c r="BI15" s="110"/>
      <c r="BJ15" s="110"/>
      <c r="BK15" s="110"/>
      <c r="BL15" s="110"/>
      <c r="BM15" s="110"/>
      <c r="BN15" s="110"/>
      <c r="BO15" s="110"/>
      <c r="BP15" s="110"/>
      <c r="BQ15" s="110"/>
      <c r="BR15" s="110"/>
      <c r="BS15" s="110"/>
      <c r="BT15" s="110"/>
      <c r="BU15" s="110"/>
      <c r="BV15" s="110"/>
      <c r="BW15" s="110"/>
      <c r="BX15" s="110"/>
      <c r="BY15" s="110"/>
    </row>
    <row r="16" spans="1:77" s="7" customFormat="1" ht="12.75" customHeight="1">
      <c r="A16" s="111" t="s">
        <v>109</v>
      </c>
      <c r="B16" s="155">
        <v>0</v>
      </c>
      <c r="C16" s="150"/>
      <c r="D16" s="151"/>
      <c r="E16" s="155">
        <v>0</v>
      </c>
      <c r="F16" s="150"/>
      <c r="G16" s="151"/>
      <c r="H16" s="155">
        <v>0</v>
      </c>
      <c r="I16" s="150"/>
      <c r="J16" s="151"/>
      <c r="K16" s="155">
        <v>0</v>
      </c>
      <c r="L16" s="150"/>
      <c r="M16" s="151"/>
      <c r="N16" s="155">
        <v>0</v>
      </c>
      <c r="O16" s="150"/>
      <c r="P16" s="151"/>
      <c r="Q16" s="155">
        <v>0</v>
      </c>
      <c r="R16" s="150"/>
      <c r="S16" s="151"/>
      <c r="T16" s="155">
        <v>0</v>
      </c>
      <c r="U16" s="150"/>
      <c r="V16" s="151"/>
      <c r="W16" s="155">
        <v>0</v>
      </c>
      <c r="X16" s="150"/>
      <c r="Y16" s="151"/>
      <c r="Z16" s="19"/>
      <c r="AA16" s="19"/>
      <c r="AB16" s="19"/>
      <c r="AC16" s="19"/>
      <c r="AD16" s="19"/>
      <c r="AE16" s="19"/>
      <c r="AF16" s="19"/>
      <c r="AG16" s="19"/>
      <c r="AH16" s="19"/>
      <c r="AI16" s="19"/>
      <c r="AJ16" s="19"/>
      <c r="AK16" s="19"/>
      <c r="AL16" s="19"/>
      <c r="AM16" s="19"/>
      <c r="AN16" s="19"/>
      <c r="AO16" s="19"/>
      <c r="AP16" s="19"/>
      <c r="AQ16" s="19"/>
      <c r="AR16" s="19"/>
      <c r="AS16" s="19"/>
      <c r="AT16" s="19"/>
      <c r="AU16" s="19"/>
      <c r="AV16" s="19"/>
      <c r="AW16" s="19"/>
      <c r="AX16" s="110"/>
      <c r="AY16" s="110"/>
      <c r="AZ16" s="110"/>
      <c r="BA16" s="110"/>
      <c r="BB16" s="110"/>
      <c r="BC16" s="110"/>
      <c r="BD16" s="110"/>
      <c r="BE16" s="110"/>
      <c r="BF16" s="110"/>
      <c r="BG16" s="110"/>
      <c r="BH16" s="110"/>
      <c r="BI16" s="110"/>
      <c r="BJ16" s="110"/>
      <c r="BK16" s="110"/>
      <c r="BL16" s="110"/>
      <c r="BM16" s="110"/>
      <c r="BN16" s="110"/>
      <c r="BO16" s="110"/>
      <c r="BP16" s="110"/>
      <c r="BQ16" s="110"/>
      <c r="BR16" s="110"/>
      <c r="BS16" s="110"/>
      <c r="BT16" s="110"/>
      <c r="BU16" s="110"/>
      <c r="BV16" s="110"/>
      <c r="BW16" s="110"/>
      <c r="BX16" s="110"/>
      <c r="BY16" s="110"/>
    </row>
    <row r="17" spans="1:77" s="7" customFormat="1">
      <c r="A17" s="111" t="s">
        <v>115</v>
      </c>
      <c r="B17" s="155">
        <v>0.01</v>
      </c>
      <c r="C17" s="150"/>
      <c r="D17" s="151"/>
      <c r="E17" s="155">
        <v>0.01</v>
      </c>
      <c r="F17" s="150"/>
      <c r="G17" s="151"/>
      <c r="H17" s="155">
        <v>0.03</v>
      </c>
      <c r="I17" s="150"/>
      <c r="J17" s="151"/>
      <c r="K17" s="155">
        <v>0.03</v>
      </c>
      <c r="L17" s="150"/>
      <c r="M17" s="151"/>
      <c r="N17" s="155">
        <v>0</v>
      </c>
      <c r="O17" s="150"/>
      <c r="P17" s="151"/>
      <c r="Q17" s="152">
        <v>0</v>
      </c>
      <c r="R17" s="153"/>
      <c r="S17" s="154"/>
      <c r="T17" s="155">
        <v>0</v>
      </c>
      <c r="U17" s="150"/>
      <c r="V17" s="151"/>
      <c r="W17" s="152">
        <v>0</v>
      </c>
      <c r="X17" s="153"/>
      <c r="Y17" s="154"/>
      <c r="Z17" s="19"/>
      <c r="AA17" s="19"/>
      <c r="AB17" s="19"/>
      <c r="AC17" s="19"/>
      <c r="AD17" s="19"/>
      <c r="AE17" s="19"/>
      <c r="AF17" s="19"/>
      <c r="AG17" s="19"/>
      <c r="AH17" s="19"/>
      <c r="AI17" s="19"/>
      <c r="AJ17" s="19"/>
      <c r="AK17" s="19"/>
      <c r="AL17" s="19"/>
      <c r="AM17" s="19"/>
      <c r="AN17" s="19"/>
      <c r="AO17" s="19"/>
      <c r="AP17" s="19"/>
      <c r="AQ17" s="19"/>
      <c r="AR17" s="19"/>
      <c r="AS17" s="19"/>
      <c r="AT17" s="19"/>
      <c r="AU17" s="19"/>
      <c r="AV17" s="19"/>
      <c r="AW17" s="19"/>
      <c r="AX17" s="110"/>
      <c r="AY17" s="110"/>
      <c r="AZ17" s="110"/>
      <c r="BA17" s="110"/>
      <c r="BB17" s="110"/>
      <c r="BC17" s="110"/>
      <c r="BD17" s="110"/>
      <c r="BE17" s="110"/>
      <c r="BF17" s="110"/>
      <c r="BG17" s="110"/>
      <c r="BH17" s="110"/>
      <c r="BI17" s="110"/>
      <c r="BJ17" s="110"/>
      <c r="BK17" s="110"/>
      <c r="BL17" s="110"/>
      <c r="BM17" s="110"/>
      <c r="BN17" s="110"/>
      <c r="BO17" s="110"/>
      <c r="BP17" s="110"/>
      <c r="BQ17" s="110"/>
      <c r="BR17" s="110"/>
      <c r="BS17" s="110"/>
      <c r="BT17" s="110"/>
      <c r="BU17" s="110"/>
      <c r="BV17" s="110"/>
      <c r="BW17" s="110"/>
      <c r="BX17" s="110"/>
      <c r="BY17" s="110"/>
    </row>
    <row r="18" spans="1:77" s="7" customFormat="1">
      <c r="A18" s="111" t="s">
        <v>106</v>
      </c>
      <c r="B18" s="155">
        <f>SUM(B14:D17)</f>
        <v>0.25</v>
      </c>
      <c r="C18" s="150"/>
      <c r="D18" s="151"/>
      <c r="E18" s="155">
        <f t="shared" ref="E18" si="0">SUM(E14:G17)</f>
        <v>0.11</v>
      </c>
      <c r="F18" s="150"/>
      <c r="G18" s="151"/>
      <c r="H18" s="155">
        <f t="shared" ref="H18" si="1">SUM(H14:J17)</f>
        <v>0.83000000000000007</v>
      </c>
      <c r="I18" s="150"/>
      <c r="J18" s="151"/>
      <c r="K18" s="155">
        <f t="shared" ref="K18" si="2">SUM(K14:M17)</f>
        <v>0.29000000000000004</v>
      </c>
      <c r="L18" s="150"/>
      <c r="M18" s="151"/>
      <c r="N18" s="155">
        <f t="shared" ref="N18" si="3">SUM(N14:P17)</f>
        <v>0.2</v>
      </c>
      <c r="O18" s="150"/>
      <c r="P18" s="151"/>
      <c r="Q18" s="155">
        <f t="shared" ref="Q18" si="4">SUM(Q14:S17)</f>
        <v>7.0000000000000007E-2</v>
      </c>
      <c r="R18" s="150"/>
      <c r="S18" s="151"/>
      <c r="T18" s="155">
        <f t="shared" ref="T18" si="5">SUM(T14:V17)</f>
        <v>0.4</v>
      </c>
      <c r="U18" s="150"/>
      <c r="V18" s="151"/>
      <c r="W18" s="155">
        <f t="shared" ref="W18" si="6">SUM(W14:Y17)</f>
        <v>0.2</v>
      </c>
      <c r="X18" s="150"/>
      <c r="Y18" s="151"/>
      <c r="Z18" s="19"/>
      <c r="AA18" s="19"/>
      <c r="AB18" s="19"/>
      <c r="AC18" s="19"/>
      <c r="AD18" s="19"/>
      <c r="AE18" s="19"/>
      <c r="AF18" s="19"/>
      <c r="AG18" s="19"/>
      <c r="AH18" s="19"/>
      <c r="AI18" s="19"/>
      <c r="AJ18" s="19"/>
      <c r="AK18" s="19"/>
      <c r="AL18" s="19"/>
      <c r="AM18" s="19"/>
      <c r="AN18" s="19"/>
      <c r="AO18" s="19"/>
      <c r="AP18" s="19"/>
      <c r="AQ18" s="19"/>
      <c r="AR18" s="19"/>
      <c r="AS18" s="19"/>
      <c r="AT18" s="19"/>
      <c r="AU18" s="19"/>
      <c r="AV18" s="19"/>
      <c r="AW18" s="19"/>
      <c r="AX18" s="110"/>
      <c r="AY18" s="110"/>
      <c r="AZ18" s="110"/>
      <c r="BA18" s="110"/>
      <c r="BB18" s="110"/>
      <c r="BC18" s="110"/>
      <c r="BD18" s="110"/>
      <c r="BE18" s="110"/>
      <c r="BF18" s="110"/>
      <c r="BG18" s="110"/>
      <c r="BH18" s="110"/>
      <c r="BI18" s="110"/>
      <c r="BJ18" s="110"/>
      <c r="BK18" s="110"/>
      <c r="BL18" s="110"/>
      <c r="BM18" s="110"/>
      <c r="BN18" s="110"/>
      <c r="BO18" s="110"/>
      <c r="BP18" s="110"/>
      <c r="BQ18" s="110"/>
      <c r="BR18" s="110"/>
      <c r="BS18" s="110"/>
      <c r="BT18" s="110"/>
      <c r="BU18" s="110"/>
      <c r="BV18" s="110"/>
      <c r="BW18" s="110"/>
      <c r="BX18" s="110"/>
      <c r="BY18" s="110"/>
    </row>
    <row r="19" spans="1:77" s="7" customFormat="1">
      <c r="A19" s="224"/>
      <c r="B19" s="145"/>
      <c r="C19" s="145"/>
      <c r="D19" s="145"/>
      <c r="E19" s="145"/>
      <c r="F19" s="145"/>
      <c r="G19" s="145"/>
      <c r="H19" s="145"/>
      <c r="I19" s="145"/>
      <c r="J19" s="145"/>
      <c r="K19" s="145"/>
      <c r="L19" s="145"/>
      <c r="M19" s="145"/>
    </row>
    <row r="20" spans="1:77" s="7" customFormat="1" ht="12.75" customHeight="1">
      <c r="A20" s="233" t="s">
        <v>20</v>
      </c>
      <c r="B20" s="135" t="s">
        <v>4</v>
      </c>
      <c r="C20" s="136"/>
      <c r="D20" s="137"/>
      <c r="E20" s="135" t="s">
        <v>5</v>
      </c>
      <c r="F20" s="136"/>
      <c r="G20" s="221"/>
      <c r="H20" s="135" t="s">
        <v>4</v>
      </c>
      <c r="I20" s="136"/>
      <c r="J20" s="137"/>
      <c r="K20" s="135" t="s">
        <v>5</v>
      </c>
      <c r="L20" s="136"/>
      <c r="M20" s="221"/>
      <c r="N20" s="222" t="s">
        <v>4</v>
      </c>
      <c r="O20" s="136"/>
      <c r="P20" s="137"/>
      <c r="Q20" s="135" t="s">
        <v>5</v>
      </c>
      <c r="R20" s="136"/>
      <c r="S20" s="221"/>
      <c r="T20" s="135" t="s">
        <v>4</v>
      </c>
      <c r="U20" s="136"/>
      <c r="V20" s="137"/>
      <c r="W20" s="135" t="s">
        <v>5</v>
      </c>
      <c r="X20" s="136"/>
      <c r="Y20" s="221"/>
    </row>
    <row r="21" spans="1:77" s="7" customFormat="1" ht="15" customHeight="1">
      <c r="A21" s="234"/>
      <c r="B21" s="131" t="s">
        <v>36</v>
      </c>
      <c r="C21" s="132"/>
      <c r="D21" s="133"/>
      <c r="E21" s="128">
        <v>19.212700000000002</v>
      </c>
      <c r="F21" s="129"/>
      <c r="G21" s="130"/>
      <c r="H21" s="131" t="s">
        <v>69</v>
      </c>
      <c r="I21" s="132"/>
      <c r="J21" s="133"/>
      <c r="K21" s="128">
        <v>9.7187000000000001</v>
      </c>
      <c r="L21" s="129"/>
      <c r="M21" s="130"/>
      <c r="N21" s="131" t="s">
        <v>36</v>
      </c>
      <c r="O21" s="132"/>
      <c r="P21" s="133"/>
      <c r="Q21" s="128">
        <v>1.49</v>
      </c>
      <c r="R21" s="129"/>
      <c r="S21" s="130"/>
      <c r="T21" s="131" t="s">
        <v>36</v>
      </c>
      <c r="U21" s="132"/>
      <c r="V21" s="133"/>
      <c r="W21" s="128">
        <v>75.83</v>
      </c>
      <c r="X21" s="129"/>
      <c r="Y21" s="130"/>
    </row>
    <row r="22" spans="1:77" s="7" customFormat="1" ht="12.75" customHeight="1">
      <c r="A22" s="234"/>
      <c r="B22" s="131" t="s">
        <v>393</v>
      </c>
      <c r="C22" s="132"/>
      <c r="D22" s="133"/>
      <c r="E22" s="128">
        <v>8.6059999999999999</v>
      </c>
      <c r="F22" s="129"/>
      <c r="G22" s="130"/>
      <c r="H22" s="131" t="s">
        <v>36</v>
      </c>
      <c r="I22" s="132"/>
      <c r="J22" s="133"/>
      <c r="K22" s="128">
        <v>7.9760999999999997</v>
      </c>
      <c r="L22" s="129"/>
      <c r="M22" s="130"/>
      <c r="N22" s="131"/>
      <c r="O22" s="132"/>
      <c r="P22" s="133"/>
      <c r="Q22" s="128"/>
      <c r="R22" s="129"/>
      <c r="S22" s="130"/>
      <c r="T22" s="131"/>
      <c r="U22" s="132"/>
      <c r="V22" s="133"/>
      <c r="W22" s="128"/>
      <c r="X22" s="129"/>
      <c r="Y22" s="130"/>
    </row>
    <row r="23" spans="1:77" s="7" customFormat="1" ht="12.75" customHeight="1">
      <c r="A23" s="234"/>
      <c r="B23" s="131" t="s">
        <v>67</v>
      </c>
      <c r="C23" s="132"/>
      <c r="D23" s="133"/>
      <c r="E23" s="128">
        <v>8.5661000000000005</v>
      </c>
      <c r="F23" s="129"/>
      <c r="G23" s="130"/>
      <c r="H23" s="131" t="s">
        <v>133</v>
      </c>
      <c r="I23" s="132"/>
      <c r="J23" s="133"/>
      <c r="K23" s="128">
        <v>7.5022000000000002</v>
      </c>
      <c r="L23" s="129"/>
      <c r="M23" s="130"/>
      <c r="N23" s="131"/>
      <c r="O23" s="132"/>
      <c r="P23" s="133"/>
      <c r="Q23" s="128"/>
      <c r="R23" s="129"/>
      <c r="S23" s="130"/>
      <c r="T23" s="131"/>
      <c r="U23" s="132"/>
      <c r="V23" s="133"/>
      <c r="W23" s="128"/>
      <c r="X23" s="129"/>
      <c r="Y23" s="130"/>
    </row>
    <row r="24" spans="1:77" s="7" customFormat="1" ht="12.75" customHeight="1">
      <c r="A24" s="234"/>
      <c r="B24" s="131" t="s">
        <v>315</v>
      </c>
      <c r="C24" s="132"/>
      <c r="D24" s="133"/>
      <c r="E24" s="128">
        <v>7.7526999999999999</v>
      </c>
      <c r="F24" s="129"/>
      <c r="G24" s="130"/>
      <c r="H24" s="131" t="s">
        <v>61</v>
      </c>
      <c r="I24" s="132"/>
      <c r="J24" s="133"/>
      <c r="K24" s="128">
        <v>6.2556000000000003</v>
      </c>
      <c r="L24" s="129"/>
      <c r="M24" s="130"/>
      <c r="N24" s="131"/>
      <c r="O24" s="132"/>
      <c r="P24" s="133"/>
      <c r="Q24" s="128"/>
      <c r="R24" s="129"/>
      <c r="S24" s="130"/>
      <c r="T24" s="131"/>
      <c r="U24" s="132"/>
      <c r="V24" s="133"/>
      <c r="W24" s="128"/>
      <c r="X24" s="129"/>
      <c r="Y24" s="130"/>
    </row>
    <row r="25" spans="1:77" s="7" customFormat="1" ht="12.75" customHeight="1">
      <c r="A25" s="234"/>
      <c r="B25" s="131" t="s">
        <v>331</v>
      </c>
      <c r="C25" s="132"/>
      <c r="D25" s="133"/>
      <c r="E25" s="128">
        <v>5.5496999999999996</v>
      </c>
      <c r="F25" s="129"/>
      <c r="G25" s="130"/>
      <c r="H25" s="131" t="s">
        <v>309</v>
      </c>
      <c r="I25" s="132"/>
      <c r="J25" s="133"/>
      <c r="K25" s="128">
        <v>5.9779</v>
      </c>
      <c r="L25" s="129"/>
      <c r="M25" s="130"/>
      <c r="N25" s="131"/>
      <c r="O25" s="132"/>
      <c r="P25" s="133"/>
      <c r="Q25" s="128"/>
      <c r="R25" s="129"/>
      <c r="S25" s="130"/>
      <c r="T25" s="131"/>
      <c r="U25" s="132"/>
      <c r="V25" s="133"/>
      <c r="W25" s="128"/>
      <c r="X25" s="129"/>
      <c r="Y25" s="130"/>
    </row>
    <row r="26" spans="1:77" s="7" customFormat="1" ht="12.75" customHeight="1">
      <c r="A26" s="234"/>
      <c r="B26" s="131" t="s">
        <v>332</v>
      </c>
      <c r="C26" s="132"/>
      <c r="D26" s="133"/>
      <c r="E26" s="128">
        <v>4.2888000000000002</v>
      </c>
      <c r="F26" s="129"/>
      <c r="G26" s="130"/>
      <c r="H26" s="131" t="s">
        <v>331</v>
      </c>
      <c r="I26" s="132"/>
      <c r="J26" s="133"/>
      <c r="K26" s="128">
        <v>5.9652000000000003</v>
      </c>
      <c r="L26" s="129"/>
      <c r="M26" s="130"/>
      <c r="N26" s="131"/>
      <c r="O26" s="132"/>
      <c r="P26" s="133"/>
      <c r="Q26" s="128"/>
      <c r="R26" s="129"/>
      <c r="S26" s="130"/>
      <c r="T26" s="131"/>
      <c r="U26" s="132"/>
      <c r="V26" s="133"/>
      <c r="W26" s="128"/>
      <c r="X26" s="129"/>
      <c r="Y26" s="130"/>
    </row>
    <row r="27" spans="1:77" s="7" customFormat="1" ht="12.75" customHeight="1">
      <c r="A27" s="234"/>
      <c r="B27" s="131" t="s">
        <v>65</v>
      </c>
      <c r="C27" s="132"/>
      <c r="D27" s="133"/>
      <c r="E27" s="128">
        <v>3.8418000000000001</v>
      </c>
      <c r="F27" s="129"/>
      <c r="G27" s="130"/>
      <c r="H27" s="131" t="s">
        <v>306</v>
      </c>
      <c r="I27" s="132"/>
      <c r="J27" s="133"/>
      <c r="K27" s="128">
        <v>5.9325000000000001</v>
      </c>
      <c r="L27" s="129"/>
      <c r="M27" s="130"/>
      <c r="N27" s="131"/>
      <c r="O27" s="132"/>
      <c r="P27" s="133"/>
      <c r="Q27" s="128"/>
      <c r="R27" s="129"/>
      <c r="S27" s="130"/>
      <c r="T27" s="131"/>
      <c r="U27" s="132"/>
      <c r="V27" s="133"/>
      <c r="W27" s="128"/>
      <c r="X27" s="129"/>
      <c r="Y27" s="130"/>
    </row>
    <row r="28" spans="1:77" s="7" customFormat="1" ht="12.75" customHeight="1">
      <c r="A28" s="234"/>
      <c r="B28" s="131" t="s">
        <v>63</v>
      </c>
      <c r="C28" s="132"/>
      <c r="D28" s="133"/>
      <c r="E28" s="128">
        <v>3.4436</v>
      </c>
      <c r="F28" s="129"/>
      <c r="G28" s="130"/>
      <c r="H28" s="131" t="s">
        <v>63</v>
      </c>
      <c r="I28" s="132"/>
      <c r="J28" s="133"/>
      <c r="K28" s="128">
        <v>4.0804</v>
      </c>
      <c r="L28" s="129"/>
      <c r="M28" s="130"/>
      <c r="N28" s="131"/>
      <c r="O28" s="132"/>
      <c r="P28" s="133"/>
      <c r="Q28" s="128"/>
      <c r="R28" s="129"/>
      <c r="S28" s="130"/>
      <c r="T28" s="131"/>
      <c r="U28" s="132"/>
      <c r="V28" s="133"/>
      <c r="W28" s="128"/>
      <c r="X28" s="129"/>
      <c r="Y28" s="130"/>
    </row>
    <row r="29" spans="1:77" s="7" customFormat="1" ht="12.75" customHeight="1">
      <c r="A29" s="234"/>
      <c r="B29" s="131" t="s">
        <v>394</v>
      </c>
      <c r="C29" s="132"/>
      <c r="D29" s="133"/>
      <c r="E29" s="128">
        <v>3.4312</v>
      </c>
      <c r="F29" s="129"/>
      <c r="G29" s="130"/>
      <c r="H29" s="131" t="s">
        <v>174</v>
      </c>
      <c r="I29" s="132"/>
      <c r="J29" s="133"/>
      <c r="K29" s="128">
        <v>4.0279999999999996</v>
      </c>
      <c r="L29" s="129"/>
      <c r="M29" s="130"/>
      <c r="N29" s="131"/>
      <c r="O29" s="132"/>
      <c r="P29" s="133"/>
      <c r="Q29" s="128"/>
      <c r="R29" s="129"/>
      <c r="S29" s="130"/>
      <c r="T29" s="131"/>
      <c r="U29" s="132"/>
      <c r="V29" s="133"/>
      <c r="W29" s="128"/>
      <c r="X29" s="129"/>
      <c r="Y29" s="130"/>
    </row>
    <row r="30" spans="1:77" s="7" customFormat="1" ht="12.75" customHeight="1">
      <c r="A30" s="234"/>
      <c r="B30" s="131" t="s">
        <v>305</v>
      </c>
      <c r="C30" s="132"/>
      <c r="D30" s="133"/>
      <c r="E30" s="128">
        <v>1.7228000000000001</v>
      </c>
      <c r="F30" s="129"/>
      <c r="G30" s="130"/>
      <c r="H30" s="131" t="s">
        <v>329</v>
      </c>
      <c r="I30" s="132"/>
      <c r="J30" s="133"/>
      <c r="K30" s="128">
        <v>4.0273000000000003</v>
      </c>
      <c r="L30" s="129"/>
      <c r="M30" s="130"/>
      <c r="N30" s="131"/>
      <c r="O30" s="132"/>
      <c r="P30" s="133"/>
      <c r="Q30" s="128"/>
      <c r="R30" s="129"/>
      <c r="S30" s="130"/>
      <c r="T30" s="131"/>
      <c r="U30" s="132"/>
      <c r="V30" s="133"/>
      <c r="W30" s="128"/>
      <c r="X30" s="129"/>
      <c r="Y30" s="130"/>
    </row>
    <row r="31" spans="1:77" s="7" customFormat="1" ht="12.75" customHeight="1">
      <c r="A31" s="234"/>
      <c r="B31" s="131" t="s">
        <v>30</v>
      </c>
      <c r="C31" s="132"/>
      <c r="D31" s="133"/>
      <c r="E31" s="128">
        <v>9.8671000000000006</v>
      </c>
      <c r="F31" s="129"/>
      <c r="G31" s="130"/>
      <c r="H31" s="131" t="s">
        <v>30</v>
      </c>
      <c r="I31" s="132"/>
      <c r="J31" s="133"/>
      <c r="K31" s="128">
        <v>35.367699999999999</v>
      </c>
      <c r="L31" s="129"/>
      <c r="M31" s="130"/>
      <c r="N31" s="131" t="s">
        <v>30</v>
      </c>
      <c r="O31" s="132"/>
      <c r="P31" s="133"/>
      <c r="Q31" s="128">
        <v>0</v>
      </c>
      <c r="R31" s="129"/>
      <c r="S31" s="130"/>
      <c r="T31" s="131" t="s">
        <v>30</v>
      </c>
      <c r="U31" s="132"/>
      <c r="V31" s="133"/>
      <c r="W31" s="128">
        <v>0</v>
      </c>
      <c r="X31" s="129"/>
      <c r="Y31" s="130"/>
    </row>
    <row r="32" spans="1:77" s="7" customFormat="1" ht="12.75" customHeight="1">
      <c r="A32" s="234"/>
      <c r="B32" s="131" t="s">
        <v>55</v>
      </c>
      <c r="C32" s="132"/>
      <c r="D32" s="133"/>
      <c r="E32" s="128">
        <v>23.717500000000001</v>
      </c>
      <c r="F32" s="129"/>
      <c r="G32" s="130"/>
      <c r="H32" s="131" t="s">
        <v>55</v>
      </c>
      <c r="I32" s="132"/>
      <c r="J32" s="133"/>
      <c r="K32" s="128">
        <v>3.1684000000000001</v>
      </c>
      <c r="L32" s="129"/>
      <c r="M32" s="130"/>
      <c r="N32" s="131" t="s">
        <v>55</v>
      </c>
      <c r="O32" s="132"/>
      <c r="P32" s="133"/>
      <c r="Q32" s="128">
        <v>98.505200000000002</v>
      </c>
      <c r="R32" s="129"/>
      <c r="S32" s="130"/>
      <c r="T32" s="131" t="s">
        <v>55</v>
      </c>
      <c r="U32" s="132"/>
      <c r="V32" s="133"/>
      <c r="W32" s="128">
        <v>24.17</v>
      </c>
      <c r="X32" s="129"/>
      <c r="Y32" s="130"/>
    </row>
    <row r="33" spans="1:25" s="7" customFormat="1" ht="15" customHeight="1">
      <c r="A33" s="234"/>
      <c r="B33" s="141" t="s">
        <v>33</v>
      </c>
      <c r="C33" s="142"/>
      <c r="D33" s="143"/>
      <c r="E33" s="138">
        <f>SUM(E21:F32)</f>
        <v>100</v>
      </c>
      <c r="F33" s="139"/>
      <c r="G33" s="231"/>
      <c r="H33" s="141" t="s">
        <v>33</v>
      </c>
      <c r="I33" s="142"/>
      <c r="J33" s="143"/>
      <c r="K33" s="138">
        <f>SUM(K21:L32)</f>
        <v>100</v>
      </c>
      <c r="L33" s="139"/>
      <c r="M33" s="231"/>
      <c r="N33" s="141" t="s">
        <v>33</v>
      </c>
      <c r="O33" s="142"/>
      <c r="P33" s="143"/>
      <c r="Q33" s="138">
        <f>SUM(Q21:R32)</f>
        <v>99.995199999999997</v>
      </c>
      <c r="R33" s="139"/>
      <c r="S33" s="231"/>
      <c r="T33" s="141" t="s">
        <v>33</v>
      </c>
      <c r="U33" s="142"/>
      <c r="V33" s="143"/>
      <c r="W33" s="138">
        <f>SUM(W21:X32)</f>
        <v>100</v>
      </c>
      <c r="X33" s="139"/>
      <c r="Y33" s="231"/>
    </row>
    <row r="34" spans="1:25" s="7" customFormat="1">
      <c r="A34" s="20"/>
      <c r="B34" s="135"/>
      <c r="C34" s="136"/>
      <c r="D34" s="137"/>
      <c r="E34" s="135"/>
      <c r="F34" s="136"/>
      <c r="G34" s="137"/>
      <c r="H34" s="135"/>
      <c r="I34" s="136"/>
      <c r="J34" s="137"/>
      <c r="K34" s="135"/>
      <c r="L34" s="136"/>
      <c r="M34" s="137"/>
      <c r="N34" s="135"/>
      <c r="O34" s="136"/>
      <c r="P34" s="137"/>
      <c r="Q34" s="135"/>
      <c r="R34" s="136"/>
      <c r="S34" s="137"/>
      <c r="T34" s="135"/>
      <c r="U34" s="136"/>
      <c r="V34" s="137"/>
      <c r="W34" s="135"/>
      <c r="X34" s="136"/>
      <c r="Y34" s="137"/>
    </row>
    <row r="35" spans="1:25" s="7" customFormat="1" ht="12.75" customHeight="1">
      <c r="A35" s="175" t="s">
        <v>166</v>
      </c>
      <c r="B35" s="135" t="s">
        <v>166</v>
      </c>
      <c r="C35" s="136"/>
      <c r="D35" s="137"/>
      <c r="E35" s="135" t="s">
        <v>5</v>
      </c>
      <c r="F35" s="136"/>
      <c r="G35" s="137"/>
      <c r="H35" s="135" t="s">
        <v>166</v>
      </c>
      <c r="I35" s="136"/>
      <c r="J35" s="137"/>
      <c r="K35" s="135" t="s">
        <v>5</v>
      </c>
      <c r="L35" s="136"/>
      <c r="M35" s="137"/>
      <c r="N35" s="135" t="s">
        <v>166</v>
      </c>
      <c r="O35" s="136"/>
      <c r="P35" s="137"/>
      <c r="Q35" s="135" t="s">
        <v>5</v>
      </c>
      <c r="R35" s="136"/>
      <c r="S35" s="137"/>
      <c r="T35" s="135" t="s">
        <v>166</v>
      </c>
      <c r="U35" s="136"/>
      <c r="V35" s="137"/>
      <c r="W35" s="135" t="s">
        <v>5</v>
      </c>
      <c r="X35" s="136"/>
      <c r="Y35" s="137"/>
    </row>
    <row r="36" spans="1:25" s="7" customFormat="1" ht="12.75" customHeight="1">
      <c r="A36" s="176"/>
      <c r="B36" s="131" t="s">
        <v>167</v>
      </c>
      <c r="C36" s="132"/>
      <c r="D36" s="133"/>
      <c r="E36" s="128">
        <v>57.070758597856099</v>
      </c>
      <c r="F36" s="129"/>
      <c r="G36" s="130"/>
      <c r="H36" s="131" t="s">
        <v>167</v>
      </c>
      <c r="I36" s="132"/>
      <c r="J36" s="133"/>
      <c r="K36" s="128">
        <v>51.400039631559203</v>
      </c>
      <c r="L36" s="129"/>
      <c r="M36" s="130"/>
      <c r="N36" s="131" t="s">
        <v>165</v>
      </c>
      <c r="O36" s="132"/>
      <c r="P36" s="133"/>
      <c r="Q36" s="128">
        <v>98.505165073376403</v>
      </c>
      <c r="R36" s="129"/>
      <c r="S36" s="130"/>
      <c r="T36" s="131" t="s">
        <v>183</v>
      </c>
      <c r="U36" s="132"/>
      <c r="V36" s="133"/>
      <c r="W36" s="128">
        <v>75.831577303355402</v>
      </c>
      <c r="X36" s="129"/>
      <c r="Y36" s="130"/>
    </row>
    <row r="37" spans="1:25" s="7" customFormat="1" ht="12.75" customHeight="1">
      <c r="A37" s="176"/>
      <c r="B37" s="131" t="s">
        <v>165</v>
      </c>
      <c r="C37" s="132"/>
      <c r="D37" s="133"/>
      <c r="E37" s="128">
        <v>23.7161371771959</v>
      </c>
      <c r="F37" s="129"/>
      <c r="G37" s="130"/>
      <c r="H37" s="131" t="s">
        <v>182</v>
      </c>
      <c r="I37" s="132"/>
      <c r="J37" s="133"/>
      <c r="K37" s="128">
        <v>29.164190254632498</v>
      </c>
      <c r="L37" s="129"/>
      <c r="M37" s="130"/>
      <c r="N37" s="131" t="s">
        <v>183</v>
      </c>
      <c r="O37" s="132"/>
      <c r="P37" s="133"/>
      <c r="Q37" s="128">
        <v>1.4948349266236001</v>
      </c>
      <c r="R37" s="129"/>
      <c r="S37" s="130"/>
      <c r="T37" s="131" t="s">
        <v>165</v>
      </c>
      <c r="U37" s="132"/>
      <c r="V37" s="133"/>
      <c r="W37" s="128">
        <v>24.168422696644502</v>
      </c>
      <c r="X37" s="129"/>
      <c r="Y37" s="130"/>
    </row>
    <row r="38" spans="1:25" s="7" customFormat="1" ht="12.75" customHeight="1">
      <c r="A38" s="176"/>
      <c r="B38" s="131" t="s">
        <v>183</v>
      </c>
      <c r="C38" s="132"/>
      <c r="D38" s="133"/>
      <c r="E38" s="128">
        <v>19.2131042249476</v>
      </c>
      <c r="F38" s="129"/>
      <c r="G38" s="130"/>
      <c r="H38" s="131" t="s">
        <v>183</v>
      </c>
      <c r="I38" s="132"/>
      <c r="J38" s="133"/>
      <c r="K38" s="128">
        <v>16.269434954046698</v>
      </c>
      <c r="L38" s="129"/>
      <c r="M38" s="130"/>
      <c r="N38" s="77"/>
      <c r="O38" s="78"/>
      <c r="P38" s="79"/>
      <c r="Q38" s="77"/>
      <c r="R38" s="78"/>
      <c r="S38" s="79"/>
      <c r="T38" s="131"/>
      <c r="U38" s="132"/>
      <c r="V38" s="133"/>
      <c r="W38" s="128"/>
      <c r="X38" s="129"/>
      <c r="Y38" s="130"/>
    </row>
    <row r="39" spans="1:25" s="7" customFormat="1" ht="12.75" customHeight="1">
      <c r="A39" s="176"/>
      <c r="B39" s="131"/>
      <c r="C39" s="132"/>
      <c r="D39" s="133"/>
      <c r="E39" s="128"/>
      <c r="F39" s="129"/>
      <c r="G39" s="130"/>
      <c r="H39" s="131" t="s">
        <v>165</v>
      </c>
      <c r="I39" s="132"/>
      <c r="J39" s="133"/>
      <c r="K39" s="128">
        <v>3.1663351597615996</v>
      </c>
      <c r="L39" s="129"/>
      <c r="M39" s="130"/>
      <c r="N39" s="131"/>
      <c r="O39" s="132"/>
      <c r="P39" s="133"/>
      <c r="Q39" s="128"/>
      <c r="R39" s="129"/>
      <c r="S39" s="130"/>
      <c r="T39" s="131"/>
      <c r="U39" s="132"/>
      <c r="V39" s="133"/>
      <c r="W39" s="128"/>
      <c r="X39" s="129"/>
      <c r="Y39" s="130"/>
    </row>
    <row r="40" spans="1:25" s="7" customFormat="1">
      <c r="A40" s="176"/>
      <c r="B40" s="131"/>
      <c r="C40" s="132"/>
      <c r="D40" s="133"/>
      <c r="E40" s="128"/>
      <c r="F40" s="129"/>
      <c r="G40" s="130"/>
      <c r="H40" s="131"/>
      <c r="I40" s="132"/>
      <c r="J40" s="133"/>
      <c r="K40" s="128"/>
      <c r="L40" s="129"/>
      <c r="M40" s="130"/>
      <c r="N40" s="131"/>
      <c r="O40" s="132"/>
      <c r="P40" s="133"/>
      <c r="Q40" s="128"/>
      <c r="R40" s="129"/>
      <c r="S40" s="130"/>
      <c r="T40" s="131"/>
      <c r="U40" s="132"/>
      <c r="V40" s="133"/>
      <c r="W40" s="128"/>
      <c r="X40" s="129"/>
      <c r="Y40" s="130"/>
    </row>
    <row r="41" spans="1:25" s="7" customFormat="1" ht="12.75" customHeight="1">
      <c r="A41" s="177"/>
      <c r="B41" s="141" t="s">
        <v>59</v>
      </c>
      <c r="C41" s="142"/>
      <c r="D41" s="143"/>
      <c r="E41" s="138">
        <f>SUM(E36:G40)</f>
        <v>99.999999999999602</v>
      </c>
      <c r="F41" s="139"/>
      <c r="G41" s="140"/>
      <c r="H41" s="141" t="s">
        <v>59</v>
      </c>
      <c r="I41" s="142"/>
      <c r="J41" s="143"/>
      <c r="K41" s="138">
        <f>SUM(K36:M40)</f>
        <v>100</v>
      </c>
      <c r="L41" s="139"/>
      <c r="M41" s="140"/>
      <c r="N41" s="141" t="s">
        <v>59</v>
      </c>
      <c r="O41" s="142"/>
      <c r="P41" s="143"/>
      <c r="Q41" s="138">
        <f>SUM(Q36:S40)</f>
        <v>100</v>
      </c>
      <c r="R41" s="139"/>
      <c r="S41" s="140"/>
      <c r="T41" s="141" t="s">
        <v>59</v>
      </c>
      <c r="U41" s="142"/>
      <c r="V41" s="143"/>
      <c r="W41" s="138">
        <f>SUM(W36:Y40)</f>
        <v>99.999999999999901</v>
      </c>
      <c r="X41" s="139"/>
      <c r="Y41" s="140"/>
    </row>
    <row r="42" spans="1:25" s="7" customFormat="1">
      <c r="A42" s="20"/>
      <c r="B42" s="94"/>
      <c r="C42" s="95"/>
      <c r="D42" s="96"/>
      <c r="E42" s="94"/>
      <c r="F42" s="95"/>
      <c r="G42" s="96"/>
      <c r="H42" s="94"/>
      <c r="I42" s="95"/>
      <c r="J42" s="96"/>
      <c r="K42" s="94"/>
      <c r="L42" s="95"/>
      <c r="M42" s="96"/>
      <c r="N42" s="94"/>
      <c r="O42" s="95"/>
      <c r="P42" s="96"/>
      <c r="Q42" s="94"/>
      <c r="R42" s="95"/>
      <c r="S42" s="96"/>
      <c r="T42" s="94"/>
      <c r="U42" s="95"/>
      <c r="V42" s="96"/>
      <c r="W42" s="94"/>
      <c r="X42" s="95"/>
      <c r="Y42" s="96"/>
    </row>
    <row r="43" spans="1:25" s="7" customFormat="1" ht="12.75" customHeight="1">
      <c r="A43" s="233" t="s">
        <v>22</v>
      </c>
      <c r="B43" s="183" t="s">
        <v>0</v>
      </c>
      <c r="C43" s="145"/>
      <c r="D43" s="146"/>
      <c r="E43" s="183" t="s">
        <v>1</v>
      </c>
      <c r="F43" s="145"/>
      <c r="G43" s="146"/>
      <c r="H43" s="183" t="s">
        <v>0</v>
      </c>
      <c r="I43" s="145"/>
      <c r="J43" s="146"/>
      <c r="K43" s="183" t="s">
        <v>1</v>
      </c>
      <c r="L43" s="145"/>
      <c r="M43" s="146"/>
      <c r="N43" s="183" t="s">
        <v>0</v>
      </c>
      <c r="O43" s="145"/>
      <c r="P43" s="146"/>
      <c r="Q43" s="183" t="s">
        <v>1</v>
      </c>
      <c r="R43" s="145"/>
      <c r="S43" s="146"/>
      <c r="T43" s="183" t="s">
        <v>0</v>
      </c>
      <c r="U43" s="145"/>
      <c r="V43" s="146"/>
      <c r="W43" s="183" t="s">
        <v>1</v>
      </c>
      <c r="X43" s="145"/>
      <c r="Y43" s="146"/>
    </row>
    <row r="44" spans="1:25" s="7" customFormat="1" ht="38.25">
      <c r="A44" s="233"/>
      <c r="B44" s="9" t="s">
        <v>73</v>
      </c>
      <c r="C44" s="9" t="s">
        <v>74</v>
      </c>
      <c r="D44" s="9" t="s">
        <v>75</v>
      </c>
      <c r="E44" s="9" t="s">
        <v>73</v>
      </c>
      <c r="F44" s="9" t="s">
        <v>74</v>
      </c>
      <c r="G44" s="9" t="s">
        <v>75</v>
      </c>
      <c r="H44" s="9" t="s">
        <v>73</v>
      </c>
      <c r="I44" s="9" t="s">
        <v>74</v>
      </c>
      <c r="J44" s="9" t="s">
        <v>75</v>
      </c>
      <c r="K44" s="9" t="s">
        <v>73</v>
      </c>
      <c r="L44" s="9" t="s">
        <v>74</v>
      </c>
      <c r="M44" s="9" t="s">
        <v>75</v>
      </c>
      <c r="N44" s="9" t="s">
        <v>73</v>
      </c>
      <c r="O44" s="9" t="s">
        <v>74</v>
      </c>
      <c r="P44" s="9" t="s">
        <v>75</v>
      </c>
      <c r="Q44" s="9" t="s">
        <v>73</v>
      </c>
      <c r="R44" s="9" t="s">
        <v>74</v>
      </c>
      <c r="S44" s="9" t="s">
        <v>75</v>
      </c>
      <c r="T44" s="9" t="s">
        <v>73</v>
      </c>
      <c r="U44" s="9" t="s">
        <v>74</v>
      </c>
      <c r="V44" s="9" t="s">
        <v>75</v>
      </c>
      <c r="W44" s="9" t="s">
        <v>73</v>
      </c>
      <c r="X44" s="9" t="s">
        <v>74</v>
      </c>
      <c r="Y44" s="9" t="s">
        <v>75</v>
      </c>
    </row>
    <row r="45" spans="1:25" s="7" customFormat="1">
      <c r="A45" s="8" t="s">
        <v>150</v>
      </c>
      <c r="B45" s="74">
        <v>4.4091977678216079</v>
      </c>
      <c r="C45" s="74">
        <v>4.9354137079962168</v>
      </c>
      <c r="D45" s="74">
        <v>3.5213060788941783</v>
      </c>
      <c r="E45" s="74">
        <v>4.5493113199170612</v>
      </c>
      <c r="F45" s="74">
        <v>4.9354137079962168</v>
      </c>
      <c r="G45" s="74">
        <v>3.5213060788941783</v>
      </c>
      <c r="H45" s="74">
        <v>3.5356864361296862</v>
      </c>
      <c r="I45" s="74">
        <v>4.6136982789645966</v>
      </c>
      <c r="J45" s="74">
        <v>3.5213060788941783</v>
      </c>
      <c r="K45" s="74">
        <v>4.08256770517057</v>
      </c>
      <c r="L45" s="74">
        <v>4.6136982789645966</v>
      </c>
      <c r="M45" s="74">
        <v>3.5213060788941783</v>
      </c>
      <c r="N45" s="74">
        <v>3.9563834490340719</v>
      </c>
      <c r="O45" s="74">
        <v>4.1645790029812204</v>
      </c>
      <c r="P45" s="74">
        <v>3.5213060788941783</v>
      </c>
      <c r="Q45" s="74">
        <v>4.0871355997627514</v>
      </c>
      <c r="R45" s="74">
        <v>4.1645790029812204</v>
      </c>
      <c r="S45" s="74">
        <v>3.5213060788941783</v>
      </c>
      <c r="T45" s="74">
        <v>3.3551495000811373</v>
      </c>
      <c r="U45" s="74">
        <v>5.3373375372146912</v>
      </c>
      <c r="V45" s="74">
        <v>3.5213060788941783</v>
      </c>
      <c r="W45" s="74">
        <v>3.5565873708134834</v>
      </c>
      <c r="X45" s="74">
        <v>5.3373375372146912</v>
      </c>
      <c r="Y45" s="74">
        <v>3.5213060788941783</v>
      </c>
    </row>
    <row r="46" spans="1:25" s="7" customFormat="1">
      <c r="A46" s="8" t="s">
        <v>151</v>
      </c>
      <c r="B46" s="74">
        <v>4.6175798483517303</v>
      </c>
      <c r="C46" s="74">
        <v>5.0326624512175542</v>
      </c>
      <c r="D46" s="74">
        <v>5.2212892258786781</v>
      </c>
      <c r="E46" s="74">
        <v>4.7579746083429599</v>
      </c>
      <c r="F46" s="74">
        <v>5.0326624512175542</v>
      </c>
      <c r="G46" s="74">
        <v>5.2212892258786781</v>
      </c>
      <c r="H46" s="74">
        <v>4.4755430159750746</v>
      </c>
      <c r="I46" s="74">
        <v>5.9696130155252449</v>
      </c>
      <c r="J46" s="74">
        <v>5.2779801552003871</v>
      </c>
      <c r="K46" s="74">
        <v>5.0125307216502177</v>
      </c>
      <c r="L46" s="74">
        <v>5.9696130155252449</v>
      </c>
      <c r="M46" s="74">
        <v>5.2779801552003871</v>
      </c>
      <c r="N46" s="74">
        <v>3.931847881405933</v>
      </c>
      <c r="O46" s="74">
        <v>4.1441781405731879</v>
      </c>
      <c r="P46" s="74">
        <v>5.2212892258786781</v>
      </c>
      <c r="Q46" s="74">
        <v>4.0622402314844486</v>
      </c>
      <c r="R46" s="74">
        <v>4.1441781405731879</v>
      </c>
      <c r="S46" s="74">
        <v>5.2212892258786781</v>
      </c>
      <c r="T46" s="74">
        <v>4.1011636146951469</v>
      </c>
      <c r="U46" s="74">
        <v>5.7741433989235702</v>
      </c>
      <c r="V46" s="74">
        <v>5.2779801552003871</v>
      </c>
      <c r="W46" s="74">
        <v>4.3695109869364552</v>
      </c>
      <c r="X46" s="74">
        <v>5.7741433989235702</v>
      </c>
      <c r="Y46" s="74">
        <v>5.2779801552003871</v>
      </c>
    </row>
    <row r="47" spans="1:25" s="7" customFormat="1">
      <c r="A47" s="8" t="s">
        <v>152</v>
      </c>
      <c r="B47" s="74">
        <v>3.5891077066704495</v>
      </c>
      <c r="C47" s="74">
        <v>3.7973499804977653</v>
      </c>
      <c r="D47" s="74">
        <v>-6.4618164848951638</v>
      </c>
      <c r="E47" s="74">
        <v>3.7296612768670099</v>
      </c>
      <c r="F47" s="74">
        <v>3.7973499804977653</v>
      </c>
      <c r="G47" s="74">
        <v>-6.4618164848951638</v>
      </c>
      <c r="H47" s="74">
        <v>-0.36525736595927233</v>
      </c>
      <c r="I47" s="74">
        <v>-0.73354834000235491</v>
      </c>
      <c r="J47" s="74">
        <v>-6.118515489361986</v>
      </c>
      <c r="K47" s="74">
        <v>0.17519445724406904</v>
      </c>
      <c r="L47" s="74">
        <v>-0.73354834000235491</v>
      </c>
      <c r="M47" s="74">
        <v>-6.118515489361986</v>
      </c>
      <c r="N47" s="74">
        <v>3.9180222113563263</v>
      </c>
      <c r="O47" s="74">
        <v>4.0702246321153854</v>
      </c>
      <c r="P47" s="74">
        <v>-6.4618164848951638</v>
      </c>
      <c r="Q47" s="74">
        <v>4.0486314440958866</v>
      </c>
      <c r="R47" s="74">
        <v>4.0702246321153854</v>
      </c>
      <c r="S47" s="74">
        <v>-6.4618164848951638</v>
      </c>
      <c r="T47" s="74">
        <v>1.0986515843787423</v>
      </c>
      <c r="U47" s="74">
        <v>1.7579555629761643</v>
      </c>
      <c r="V47" s="74">
        <v>-6.118515489361986</v>
      </c>
      <c r="W47" s="74">
        <v>1.3365375560209607</v>
      </c>
      <c r="X47" s="74">
        <v>1.7579555629761643</v>
      </c>
      <c r="Y47" s="74">
        <v>-6.118515489361986</v>
      </c>
    </row>
    <row r="48" spans="1:25" s="7" customFormat="1">
      <c r="A48" s="8" t="s">
        <v>153</v>
      </c>
      <c r="B48" s="74">
        <v>3.5519631868241546</v>
      </c>
      <c r="C48" s="74">
        <v>3.9239762737651729</v>
      </c>
      <c r="D48" s="74">
        <v>0.6559600640207236</v>
      </c>
      <c r="E48" s="74">
        <v>3.6933736320239774</v>
      </c>
      <c r="F48" s="74">
        <v>3.9239762737651729</v>
      </c>
      <c r="G48" s="74">
        <v>0.6559600640207236</v>
      </c>
      <c r="H48" s="74">
        <v>1.7416127124899352</v>
      </c>
      <c r="I48" s="74">
        <v>2.5333993379056068</v>
      </c>
      <c r="J48" s="74">
        <v>0.6559600640207236</v>
      </c>
      <c r="K48" s="74">
        <v>2.284655014685375</v>
      </c>
      <c r="L48" s="74">
        <v>2.5333993379056068</v>
      </c>
      <c r="M48" s="74">
        <v>0.6559600640207236</v>
      </c>
      <c r="N48" s="74">
        <v>3.5377021123101615</v>
      </c>
      <c r="O48" s="74">
        <v>3.7098829495860137</v>
      </c>
      <c r="P48" s="74">
        <v>0.6559600640207236</v>
      </c>
      <c r="Q48" s="74">
        <v>3.6690125399586755</v>
      </c>
      <c r="R48" s="74">
        <v>3.7098829495860137</v>
      </c>
      <c r="S48" s="74">
        <v>0.6559600640207236</v>
      </c>
      <c r="T48" s="74">
        <v>2.604287282092693</v>
      </c>
      <c r="U48" s="74">
        <v>3.6008892024994021</v>
      </c>
      <c r="V48" s="74">
        <v>0.6559600640207236</v>
      </c>
      <c r="W48" s="74">
        <v>2.8187528046246353</v>
      </c>
      <c r="X48" s="74">
        <v>3.6008892024994021</v>
      </c>
      <c r="Y48" s="74">
        <v>0.6559600640207236</v>
      </c>
    </row>
    <row r="49" spans="1:25" s="7" customFormat="1">
      <c r="A49" s="8" t="s">
        <v>154</v>
      </c>
      <c r="B49" s="74">
        <v>3.4936807342639238</v>
      </c>
      <c r="C49" s="74">
        <v>3.866691244174731</v>
      </c>
      <c r="D49" s="74">
        <v>2.1262018521746722</v>
      </c>
      <c r="E49" s="74">
        <v>3.6363098344417075</v>
      </c>
      <c r="F49" s="74">
        <v>3.866691244174731</v>
      </c>
      <c r="G49" s="74">
        <v>2.1262018521746722</v>
      </c>
      <c r="H49" s="74">
        <v>2.523185334998264</v>
      </c>
      <c r="I49" s="74">
        <v>3.4624488310728783</v>
      </c>
      <c r="J49" s="74">
        <v>2.1262018521746722</v>
      </c>
      <c r="K49" s="74">
        <v>3.0691829161442028</v>
      </c>
      <c r="L49" s="74">
        <v>3.4624488310728783</v>
      </c>
      <c r="M49" s="74">
        <v>2.1262018521746722</v>
      </c>
      <c r="N49" s="74">
        <v>3.4388135796816863</v>
      </c>
      <c r="O49" s="74">
        <v>3.6066477699757189</v>
      </c>
      <c r="P49" s="74">
        <v>2.1262018521746722</v>
      </c>
      <c r="Q49" s="74">
        <v>3.5711796883839098</v>
      </c>
      <c r="R49" s="74">
        <v>3.6066477699757189</v>
      </c>
      <c r="S49" s="74">
        <v>2.1262018521746722</v>
      </c>
      <c r="T49" s="74">
        <v>2.8328731795697526</v>
      </c>
      <c r="U49" s="74">
        <v>3.9612296932274202</v>
      </c>
      <c r="V49" s="74">
        <v>2.1262018521746722</v>
      </c>
      <c r="W49" s="74">
        <v>3.0428963499037445</v>
      </c>
      <c r="X49" s="74">
        <v>3.9612296932274202</v>
      </c>
      <c r="Y49" s="74">
        <v>2.1262018521746722</v>
      </c>
    </row>
    <row r="50" spans="1:25" s="7" customFormat="1">
      <c r="A50" s="8" t="s">
        <v>25</v>
      </c>
      <c r="B50" s="74">
        <v>3.402666151523591</v>
      </c>
      <c r="C50" s="74">
        <v>3.7765374779701237</v>
      </c>
      <c r="D50" s="74">
        <v>2.7759650349617004</v>
      </c>
      <c r="E50" s="74">
        <v>3.5476544499397287</v>
      </c>
      <c r="F50" s="74">
        <v>3.7765374779701237</v>
      </c>
      <c r="G50" s="74">
        <v>2.7759650349617004</v>
      </c>
      <c r="H50" s="74">
        <v>2.8820678591728206</v>
      </c>
      <c r="I50" s="74">
        <v>3.8350495696067814</v>
      </c>
      <c r="J50" s="74">
        <v>2.7759650349617004</v>
      </c>
      <c r="K50" s="74">
        <v>3.4365352988243099</v>
      </c>
      <c r="L50" s="74">
        <v>3.8350495696067814</v>
      </c>
      <c r="M50" s="74">
        <v>2.7759650349617004</v>
      </c>
      <c r="N50" s="74">
        <v>3.2828977704048148</v>
      </c>
      <c r="O50" s="74">
        <v>3.4638026356697091</v>
      </c>
      <c r="P50" s="74">
        <v>2.7759650349617004</v>
      </c>
      <c r="Q50" s="74">
        <v>3.4173855185508724</v>
      </c>
      <c r="R50" s="74">
        <v>3.4638026356697091</v>
      </c>
      <c r="S50" s="74">
        <v>2.7759650349617004</v>
      </c>
      <c r="T50" s="74">
        <v>3.0750933289527898</v>
      </c>
      <c r="U50" s="74">
        <v>4.0276995301246661</v>
      </c>
      <c r="V50" s="74">
        <v>2.7759650349617004</v>
      </c>
      <c r="W50" s="74">
        <v>3.2842561602592468</v>
      </c>
      <c r="X50" s="74">
        <v>4.0276995301246661</v>
      </c>
      <c r="Y50" s="74">
        <v>2.7759650349617004</v>
      </c>
    </row>
    <row r="51" spans="1:25" s="7" customFormat="1" ht="12.75" customHeight="1">
      <c r="A51" s="8" t="s">
        <v>26</v>
      </c>
      <c r="B51" s="74">
        <v>4.147471487522127</v>
      </c>
      <c r="C51" s="74">
        <v>4.4678577780723581</v>
      </c>
      <c r="D51" s="74">
        <v>4.7710111737251273</v>
      </c>
      <c r="E51" s="74">
        <v>4.2911311984062204</v>
      </c>
      <c r="F51" s="74">
        <v>4.4678577780723581</v>
      </c>
      <c r="G51" s="74">
        <v>4.7710111737251273</v>
      </c>
      <c r="H51" s="74">
        <v>4.2156854271888742</v>
      </c>
      <c r="I51" s="74">
        <v>5.5908802151679993</v>
      </c>
      <c r="J51" s="74">
        <v>4.7710111737251273</v>
      </c>
      <c r="K51" s="74">
        <v>4.7701844573020926</v>
      </c>
      <c r="L51" s="74">
        <v>5.5908802151679993</v>
      </c>
      <c r="M51" s="74">
        <v>4.7710111737251273</v>
      </c>
      <c r="N51" s="74" t="s">
        <v>32</v>
      </c>
      <c r="O51" s="74" t="s">
        <v>32</v>
      </c>
      <c r="P51" s="74" t="s">
        <v>32</v>
      </c>
      <c r="Q51" s="74" t="s">
        <v>32</v>
      </c>
      <c r="R51" s="74" t="s">
        <v>32</v>
      </c>
      <c r="S51" s="74" t="s">
        <v>32</v>
      </c>
      <c r="T51" s="74" t="s">
        <v>32</v>
      </c>
      <c r="U51" s="74" t="s">
        <v>32</v>
      </c>
      <c r="V51" s="74" t="s">
        <v>32</v>
      </c>
      <c r="W51" s="74" t="s">
        <v>32</v>
      </c>
      <c r="X51" s="74" t="s">
        <v>32</v>
      </c>
      <c r="Y51" s="74" t="s">
        <v>32</v>
      </c>
    </row>
    <row r="52" spans="1:25" s="7" customFormat="1">
      <c r="A52" s="8" t="s">
        <v>23</v>
      </c>
      <c r="B52" s="74">
        <v>5.3178146481513977</v>
      </c>
      <c r="C52" s="74">
        <v>5.4727819561958313</v>
      </c>
      <c r="D52" s="74">
        <v>5.5974134802818307</v>
      </c>
      <c r="E52" s="74">
        <v>5.464002788066864</v>
      </c>
      <c r="F52" s="74">
        <v>5.4727819561958313</v>
      </c>
      <c r="G52" s="74">
        <v>5.5974134802818307</v>
      </c>
      <c r="H52" s="74">
        <v>5.2046051621437082</v>
      </c>
      <c r="I52" s="74">
        <v>6.3317140936851493</v>
      </c>
      <c r="J52" s="74">
        <v>5.5974134802818307</v>
      </c>
      <c r="K52" s="74">
        <v>5.7754239439964286</v>
      </c>
      <c r="L52" s="74">
        <v>6.3317140936851493</v>
      </c>
      <c r="M52" s="74">
        <v>5.5974134802818307</v>
      </c>
      <c r="N52" s="74" t="s">
        <v>32</v>
      </c>
      <c r="O52" s="74" t="s">
        <v>32</v>
      </c>
      <c r="P52" s="74" t="s">
        <v>32</v>
      </c>
      <c r="Q52" s="74" t="s">
        <v>32</v>
      </c>
      <c r="R52" s="74" t="s">
        <v>32</v>
      </c>
      <c r="S52" s="74" t="s">
        <v>32</v>
      </c>
      <c r="T52" s="74" t="s">
        <v>32</v>
      </c>
      <c r="U52" s="74" t="s">
        <v>32</v>
      </c>
      <c r="V52" s="74" t="s">
        <v>32</v>
      </c>
      <c r="W52" s="74" t="s">
        <v>32</v>
      </c>
      <c r="X52" s="74" t="s">
        <v>32</v>
      </c>
      <c r="Y52" s="74" t="s">
        <v>32</v>
      </c>
    </row>
    <row r="53" spans="1:25" s="7" customFormat="1">
      <c r="A53" s="8" t="s">
        <v>31</v>
      </c>
      <c r="B53" s="74">
        <v>6.8939145507812531</v>
      </c>
      <c r="C53" s="74" t="s">
        <v>32</v>
      </c>
      <c r="D53" s="74">
        <v>5.8720786132812508</v>
      </c>
      <c r="E53" s="74">
        <v>6.8493852539062523</v>
      </c>
      <c r="F53" s="74">
        <v>6.797128417968751</v>
      </c>
      <c r="G53" s="74">
        <v>6.3959331054687514</v>
      </c>
      <c r="H53" s="74">
        <v>6.3979672851562519</v>
      </c>
      <c r="I53" s="74">
        <v>7.0392709960937507</v>
      </c>
      <c r="J53" s="74">
        <v>5.8356166992187513</v>
      </c>
      <c r="K53" s="74">
        <v>7.2299916992187505</v>
      </c>
      <c r="L53" s="74">
        <v>7.5822514648437496</v>
      </c>
      <c r="M53" s="74">
        <v>6.3959331054687514</v>
      </c>
      <c r="N53" s="74">
        <v>3.5303247070312502</v>
      </c>
      <c r="O53" s="74">
        <v>3.6829741210937503</v>
      </c>
      <c r="P53" s="74">
        <v>4.6333325195312529</v>
      </c>
      <c r="Q53" s="74">
        <v>3.6651938476562491</v>
      </c>
      <c r="R53" s="74">
        <v>3.6829741210937503</v>
      </c>
      <c r="S53" s="74">
        <v>4.6333325195312529</v>
      </c>
      <c r="T53" s="74">
        <v>3.6514809570312501</v>
      </c>
      <c r="U53" s="74">
        <v>4.9413061523437509</v>
      </c>
      <c r="V53" s="74">
        <v>4.2010991210937503</v>
      </c>
      <c r="W53" s="74">
        <v>3.8828930664062495</v>
      </c>
      <c r="X53" s="74">
        <v>4.9413061523437509</v>
      </c>
      <c r="Y53" s="74">
        <v>4.2010991210937503</v>
      </c>
    </row>
    <row r="54" spans="1:25" s="114" customFormat="1" ht="76.5">
      <c r="A54" s="111" t="s">
        <v>264</v>
      </c>
      <c r="C54" s="12" t="s">
        <v>321</v>
      </c>
      <c r="D54" s="12" t="s">
        <v>78</v>
      </c>
      <c r="E54" s="88"/>
      <c r="F54" s="12" t="s">
        <v>321</v>
      </c>
      <c r="G54" s="12" t="s">
        <v>78</v>
      </c>
      <c r="H54" s="88"/>
      <c r="I54" s="12" t="s">
        <v>323</v>
      </c>
      <c r="J54" s="12" t="s">
        <v>78</v>
      </c>
      <c r="K54" s="88"/>
      <c r="L54" s="12" t="s">
        <v>323</v>
      </c>
      <c r="M54" s="12" t="s">
        <v>78</v>
      </c>
      <c r="N54" s="88"/>
      <c r="O54" s="21" t="s">
        <v>147</v>
      </c>
      <c r="P54" s="22" t="s">
        <v>132</v>
      </c>
      <c r="Q54" s="21"/>
      <c r="R54" s="21" t="s">
        <v>147</v>
      </c>
      <c r="S54" s="12" t="s">
        <v>132</v>
      </c>
      <c r="T54" s="88"/>
      <c r="U54" s="12" t="s">
        <v>325</v>
      </c>
      <c r="V54" s="22" t="s">
        <v>132</v>
      </c>
      <c r="W54" s="21"/>
      <c r="X54" s="12" t="s">
        <v>325</v>
      </c>
      <c r="Y54" s="12" t="s">
        <v>132</v>
      </c>
    </row>
    <row r="55" spans="1:25" s="15" customFormat="1" ht="13.5" thickBot="1">
      <c r="A55" s="23" t="s">
        <v>24</v>
      </c>
      <c r="B55" s="76">
        <v>3848.8072000000002</v>
      </c>
      <c r="C55" s="76">
        <v>3544.2256000000002</v>
      </c>
      <c r="D55" s="76">
        <v>6312.2420000000002</v>
      </c>
      <c r="E55" s="76">
        <v>3890.5135</v>
      </c>
      <c r="F55" s="76">
        <f>C55</f>
        <v>3544.2256000000002</v>
      </c>
      <c r="G55" s="76">
        <f>+D55</f>
        <v>6312.2420000000002</v>
      </c>
      <c r="H55" s="76">
        <v>32.466700000000003</v>
      </c>
      <c r="I55" s="76">
        <v>6451.6557000000003</v>
      </c>
      <c r="J55" s="76">
        <v>6312.2420000000002</v>
      </c>
      <c r="K55" s="76">
        <v>34.511600000000001</v>
      </c>
      <c r="L55" s="76">
        <f>+I55</f>
        <v>6451.6557000000003</v>
      </c>
      <c r="M55" s="76">
        <f>J55</f>
        <v>6312.2420000000002</v>
      </c>
      <c r="N55" s="76">
        <v>1104.7462</v>
      </c>
      <c r="O55" s="76">
        <v>2017.42</v>
      </c>
      <c r="P55" s="76">
        <f>G55</f>
        <v>6312.2420000000002</v>
      </c>
      <c r="Q55" s="76">
        <v>1108.8833999999999</v>
      </c>
      <c r="R55" s="76">
        <f>+O55</f>
        <v>2017.42</v>
      </c>
      <c r="S55" s="76">
        <f>P55</f>
        <v>6312.2420000000002</v>
      </c>
      <c r="T55" s="76">
        <v>1094.1784</v>
      </c>
      <c r="U55" s="76">
        <v>6572.1822000000002</v>
      </c>
      <c r="V55" s="76">
        <f>J55</f>
        <v>6312.2420000000002</v>
      </c>
      <c r="W55" s="76">
        <v>1100.3193000000001</v>
      </c>
      <c r="X55" s="76">
        <f>+U55</f>
        <v>6572.1822000000002</v>
      </c>
      <c r="Y55" s="76">
        <f>V55</f>
        <v>6312.2420000000002</v>
      </c>
    </row>
    <row r="56" spans="1:25" s="15" customFormat="1" ht="15" customHeight="1">
      <c r="A56" s="235" t="s">
        <v>250</v>
      </c>
      <c r="B56" s="244" t="s">
        <v>210</v>
      </c>
      <c r="C56" s="245"/>
      <c r="D56" s="245"/>
      <c r="E56" s="245"/>
      <c r="F56" s="245"/>
      <c r="G56" s="245"/>
      <c r="H56" s="245"/>
      <c r="I56" s="245"/>
      <c r="J56" s="245"/>
      <c r="K56" s="245"/>
      <c r="L56" s="245"/>
      <c r="M56" s="245"/>
      <c r="N56" s="245"/>
      <c r="O56" s="245"/>
      <c r="P56" s="245"/>
      <c r="Q56" s="245"/>
      <c r="R56" s="245"/>
      <c r="S56" s="245"/>
      <c r="T56" s="245"/>
      <c r="U56" s="245"/>
      <c r="V56" s="245"/>
      <c r="W56" s="245"/>
      <c r="X56" s="245"/>
      <c r="Y56" s="245"/>
    </row>
    <row r="57" spans="1:25" s="7" customFormat="1">
      <c r="A57" s="235"/>
      <c r="B57" s="185" t="s">
        <v>220</v>
      </c>
      <c r="C57" s="185"/>
      <c r="D57" s="185"/>
      <c r="E57" s="185"/>
      <c r="F57" s="185"/>
      <c r="G57" s="185"/>
      <c r="H57" s="185" t="s">
        <v>223</v>
      </c>
      <c r="I57" s="185"/>
      <c r="J57" s="185"/>
      <c r="K57" s="185"/>
      <c r="L57" s="185"/>
      <c r="M57" s="185"/>
      <c r="N57" s="185" t="s">
        <v>225</v>
      </c>
      <c r="O57" s="185"/>
      <c r="P57" s="185"/>
      <c r="Q57" s="185"/>
      <c r="R57" s="185"/>
      <c r="S57" s="185"/>
      <c r="T57" s="185" t="s">
        <v>227</v>
      </c>
      <c r="U57" s="185"/>
      <c r="V57" s="185"/>
      <c r="W57" s="185"/>
      <c r="X57" s="185"/>
      <c r="Y57" s="185"/>
    </row>
    <row r="58" spans="1:25" s="7" customFormat="1" ht="24" customHeight="1">
      <c r="A58" s="235"/>
      <c r="B58" s="193" t="s">
        <v>221</v>
      </c>
      <c r="C58" s="193"/>
      <c r="D58" s="193"/>
      <c r="E58" s="193"/>
      <c r="F58" s="193"/>
      <c r="G58" s="193"/>
      <c r="H58" s="193" t="s">
        <v>224</v>
      </c>
      <c r="I58" s="193"/>
      <c r="J58" s="193"/>
      <c r="K58" s="193"/>
      <c r="L58" s="193"/>
      <c r="M58" s="193"/>
      <c r="N58" s="193" t="s">
        <v>226</v>
      </c>
      <c r="O58" s="193"/>
      <c r="P58" s="193"/>
      <c r="Q58" s="193"/>
      <c r="R58" s="193"/>
      <c r="S58" s="193"/>
      <c r="T58" s="193" t="s">
        <v>228</v>
      </c>
      <c r="U58" s="193"/>
      <c r="V58" s="193"/>
      <c r="W58" s="193"/>
      <c r="X58" s="193"/>
      <c r="Y58" s="193"/>
    </row>
    <row r="59" spans="1:25" s="7" customFormat="1">
      <c r="A59" s="235"/>
      <c r="B59" s="185" t="s">
        <v>230</v>
      </c>
      <c r="C59" s="185"/>
      <c r="D59" s="185"/>
      <c r="E59" s="185"/>
      <c r="F59" s="185"/>
      <c r="G59" s="185"/>
      <c r="H59" s="185" t="s">
        <v>230</v>
      </c>
      <c r="I59" s="185"/>
      <c r="J59" s="185"/>
      <c r="K59" s="185"/>
      <c r="L59" s="185"/>
      <c r="M59" s="185"/>
      <c r="N59" s="242" t="s">
        <v>395</v>
      </c>
      <c r="O59" s="242"/>
      <c r="P59" s="242"/>
      <c r="Q59" s="242"/>
      <c r="R59" s="242"/>
      <c r="S59" s="242"/>
      <c r="T59" s="185" t="s">
        <v>222</v>
      </c>
      <c r="U59" s="185"/>
      <c r="V59" s="185"/>
      <c r="W59" s="185"/>
      <c r="X59" s="185"/>
      <c r="Y59" s="185"/>
    </row>
    <row r="60" spans="1:25" s="7" customFormat="1">
      <c r="A60" s="235"/>
      <c r="B60" s="194"/>
      <c r="C60" s="194"/>
      <c r="D60" s="194"/>
      <c r="E60" s="194"/>
      <c r="F60" s="194"/>
      <c r="G60" s="194"/>
      <c r="H60" s="194"/>
      <c r="I60" s="194"/>
      <c r="J60" s="194"/>
      <c r="K60" s="194"/>
      <c r="L60" s="194"/>
      <c r="M60" s="194"/>
      <c r="N60" s="194"/>
      <c r="O60" s="194"/>
      <c r="P60" s="194"/>
      <c r="Q60" s="194"/>
      <c r="R60" s="194"/>
      <c r="S60" s="194"/>
      <c r="T60" s="194"/>
      <c r="U60" s="194"/>
      <c r="V60" s="194"/>
      <c r="W60" s="194"/>
      <c r="X60" s="194"/>
      <c r="Y60" s="194"/>
    </row>
    <row r="61" spans="1:25" s="7" customFormat="1">
      <c r="A61" s="235"/>
      <c r="B61" s="194"/>
      <c r="C61" s="194"/>
      <c r="D61" s="194"/>
      <c r="E61" s="194"/>
      <c r="F61" s="194"/>
      <c r="G61" s="194"/>
      <c r="H61" s="194"/>
      <c r="I61" s="194"/>
      <c r="J61" s="194"/>
      <c r="K61" s="194"/>
      <c r="L61" s="194"/>
      <c r="M61" s="194"/>
      <c r="N61" s="194"/>
      <c r="O61" s="194"/>
      <c r="P61" s="194"/>
      <c r="Q61" s="194"/>
      <c r="R61" s="194"/>
      <c r="S61" s="194"/>
      <c r="T61" s="194"/>
      <c r="U61" s="194"/>
      <c r="V61" s="194"/>
      <c r="W61" s="194"/>
      <c r="X61" s="194"/>
      <c r="Y61" s="194"/>
    </row>
    <row r="62" spans="1:25" s="7" customFormat="1">
      <c r="A62" s="235"/>
      <c r="B62" s="194"/>
      <c r="C62" s="194"/>
      <c r="D62" s="194"/>
      <c r="E62" s="194"/>
      <c r="F62" s="194"/>
      <c r="G62" s="194"/>
      <c r="H62" s="194"/>
      <c r="I62" s="194"/>
      <c r="J62" s="194"/>
      <c r="K62" s="194"/>
      <c r="L62" s="194"/>
      <c r="M62" s="194"/>
      <c r="N62" s="194"/>
      <c r="O62" s="194"/>
      <c r="P62" s="194"/>
      <c r="Q62" s="194"/>
      <c r="R62" s="194"/>
      <c r="S62" s="194"/>
      <c r="T62" s="194"/>
      <c r="U62" s="194"/>
      <c r="V62" s="194"/>
      <c r="W62" s="194"/>
      <c r="X62" s="194"/>
      <c r="Y62" s="194"/>
    </row>
    <row r="63" spans="1:25" s="7" customFormat="1">
      <c r="A63" s="235"/>
      <c r="B63" s="194"/>
      <c r="C63" s="194"/>
      <c r="D63" s="194"/>
      <c r="E63" s="194"/>
      <c r="F63" s="194"/>
      <c r="G63" s="194"/>
      <c r="H63" s="194"/>
      <c r="I63" s="194"/>
      <c r="J63" s="194"/>
      <c r="K63" s="194"/>
      <c r="L63" s="194"/>
      <c r="M63" s="194"/>
      <c r="N63" s="194"/>
      <c r="O63" s="194"/>
      <c r="P63" s="194"/>
      <c r="Q63" s="194"/>
      <c r="R63" s="194"/>
      <c r="S63" s="194"/>
      <c r="T63" s="194"/>
      <c r="U63" s="194"/>
      <c r="V63" s="194"/>
      <c r="W63" s="194"/>
      <c r="X63" s="194"/>
      <c r="Y63" s="194"/>
    </row>
    <row r="64" spans="1:25" s="7" customFormat="1">
      <c r="A64" s="235"/>
      <c r="B64" s="194"/>
      <c r="C64" s="194"/>
      <c r="D64" s="194"/>
      <c r="E64" s="194"/>
      <c r="F64" s="194"/>
      <c r="G64" s="194"/>
      <c r="H64" s="194"/>
      <c r="I64" s="194"/>
      <c r="J64" s="194"/>
      <c r="K64" s="194"/>
      <c r="L64" s="194"/>
      <c r="M64" s="194"/>
      <c r="N64" s="194"/>
      <c r="O64" s="194"/>
      <c r="P64" s="194"/>
      <c r="Q64" s="194"/>
      <c r="R64" s="194"/>
      <c r="S64" s="194"/>
      <c r="T64" s="194"/>
      <c r="U64" s="194"/>
      <c r="V64" s="194"/>
      <c r="W64" s="194"/>
      <c r="X64" s="194"/>
      <c r="Y64" s="194"/>
    </row>
    <row r="65" spans="1:91" s="7" customFormat="1">
      <c r="A65" s="235"/>
      <c r="B65" s="194"/>
      <c r="C65" s="194"/>
      <c r="D65" s="194"/>
      <c r="E65" s="194"/>
      <c r="F65" s="194"/>
      <c r="G65" s="194"/>
      <c r="H65" s="194"/>
      <c r="I65" s="194"/>
      <c r="J65" s="194"/>
      <c r="K65" s="194"/>
      <c r="L65" s="194"/>
      <c r="M65" s="194"/>
      <c r="N65" s="194"/>
      <c r="O65" s="194"/>
      <c r="P65" s="194"/>
      <c r="Q65" s="194"/>
      <c r="R65" s="194"/>
      <c r="S65" s="194"/>
      <c r="T65" s="194"/>
      <c r="U65" s="194"/>
      <c r="V65" s="194"/>
      <c r="W65" s="194"/>
      <c r="X65" s="194"/>
      <c r="Y65" s="194"/>
    </row>
    <row r="66" spans="1:91" s="7" customFormat="1">
      <c r="A66" s="235"/>
      <c r="B66" s="194"/>
      <c r="C66" s="194"/>
      <c r="D66" s="194"/>
      <c r="E66" s="194"/>
      <c r="F66" s="194"/>
      <c r="G66" s="194"/>
      <c r="H66" s="194"/>
      <c r="I66" s="194"/>
      <c r="J66" s="194"/>
      <c r="K66" s="194"/>
      <c r="L66" s="194"/>
      <c r="M66" s="194"/>
      <c r="N66" s="194"/>
      <c r="O66" s="194"/>
      <c r="P66" s="194"/>
      <c r="Q66" s="194"/>
      <c r="R66" s="194"/>
      <c r="S66" s="194"/>
      <c r="T66" s="194"/>
      <c r="U66" s="194"/>
      <c r="V66" s="194"/>
      <c r="W66" s="194"/>
      <c r="X66" s="194"/>
      <c r="Y66" s="194"/>
    </row>
    <row r="67" spans="1:91" s="7" customFormat="1">
      <c r="A67" s="235"/>
      <c r="B67" s="194"/>
      <c r="C67" s="194"/>
      <c r="D67" s="194"/>
      <c r="E67" s="194"/>
      <c r="F67" s="194"/>
      <c r="G67" s="194"/>
      <c r="H67" s="194"/>
      <c r="I67" s="194"/>
      <c r="J67" s="194"/>
      <c r="K67" s="194"/>
      <c r="L67" s="194"/>
      <c r="M67" s="194"/>
      <c r="N67" s="194"/>
      <c r="O67" s="194"/>
      <c r="P67" s="194"/>
      <c r="Q67" s="194"/>
      <c r="R67" s="194"/>
      <c r="S67" s="194"/>
      <c r="T67" s="194"/>
      <c r="U67" s="194"/>
      <c r="V67" s="194"/>
      <c r="W67" s="194"/>
      <c r="X67" s="194"/>
      <c r="Y67" s="194"/>
    </row>
    <row r="68" spans="1:91" s="7" customFormat="1">
      <c r="A68" s="235"/>
      <c r="B68" s="194"/>
      <c r="C68" s="194"/>
      <c r="D68" s="194"/>
      <c r="E68" s="194"/>
      <c r="F68" s="194"/>
      <c r="G68" s="194"/>
      <c r="H68" s="194"/>
      <c r="I68" s="194"/>
      <c r="J68" s="194"/>
      <c r="K68" s="194"/>
      <c r="L68" s="194"/>
      <c r="M68" s="194"/>
      <c r="N68" s="194"/>
      <c r="O68" s="194"/>
      <c r="P68" s="194"/>
      <c r="Q68" s="194"/>
      <c r="R68" s="194"/>
      <c r="S68" s="194"/>
      <c r="T68" s="194"/>
      <c r="U68" s="194"/>
      <c r="V68" s="194"/>
      <c r="W68" s="194"/>
      <c r="X68" s="194"/>
      <c r="Y68" s="194"/>
    </row>
    <row r="69" spans="1:91" s="7" customFormat="1">
      <c r="A69" s="235"/>
      <c r="B69" s="194"/>
      <c r="C69" s="194"/>
      <c r="D69" s="194"/>
      <c r="E69" s="194"/>
      <c r="F69" s="194"/>
      <c r="G69" s="194"/>
      <c r="H69" s="194"/>
      <c r="I69" s="194"/>
      <c r="J69" s="194"/>
      <c r="K69" s="194"/>
      <c r="L69" s="194"/>
      <c r="M69" s="194"/>
      <c r="N69" s="194"/>
      <c r="O69" s="194"/>
      <c r="P69" s="194"/>
      <c r="Q69" s="194"/>
      <c r="R69" s="194"/>
      <c r="S69" s="194"/>
      <c r="T69" s="194"/>
      <c r="U69" s="194"/>
      <c r="V69" s="194"/>
      <c r="W69" s="194"/>
      <c r="X69" s="194"/>
      <c r="Y69" s="194"/>
    </row>
    <row r="70" spans="1:91" s="7" customFormat="1">
      <c r="A70" s="235"/>
      <c r="B70" s="194"/>
      <c r="C70" s="194"/>
      <c r="D70" s="194"/>
      <c r="E70" s="194"/>
      <c r="F70" s="194"/>
      <c r="G70" s="194"/>
      <c r="H70" s="194"/>
      <c r="I70" s="194"/>
      <c r="J70" s="194"/>
      <c r="K70" s="194"/>
      <c r="L70" s="194"/>
      <c r="M70" s="194"/>
      <c r="N70" s="194"/>
      <c r="O70" s="194"/>
      <c r="P70" s="194"/>
      <c r="Q70" s="194"/>
      <c r="R70" s="194"/>
      <c r="S70" s="194"/>
      <c r="T70" s="194"/>
      <c r="U70" s="194"/>
      <c r="V70" s="194"/>
      <c r="W70" s="194"/>
      <c r="X70" s="194"/>
      <c r="Y70" s="194"/>
    </row>
    <row r="71" spans="1:91" s="7" customFormat="1">
      <c r="A71" s="235"/>
      <c r="B71" s="194"/>
      <c r="C71" s="194"/>
      <c r="D71" s="194"/>
      <c r="E71" s="194"/>
      <c r="F71" s="194"/>
      <c r="G71" s="194"/>
      <c r="H71" s="194"/>
      <c r="I71" s="194"/>
      <c r="J71" s="194"/>
      <c r="K71" s="194"/>
      <c r="L71" s="194"/>
      <c r="M71" s="194"/>
      <c r="N71" s="194"/>
      <c r="O71" s="194"/>
      <c r="P71" s="194"/>
      <c r="Q71" s="194"/>
      <c r="R71" s="194"/>
      <c r="S71" s="194"/>
      <c r="T71" s="194"/>
      <c r="U71" s="194"/>
      <c r="V71" s="194"/>
      <c r="W71" s="194"/>
      <c r="X71" s="194"/>
      <c r="Y71" s="194"/>
    </row>
    <row r="72" spans="1:91" s="7" customFormat="1">
      <c r="A72" s="235"/>
      <c r="B72" s="194"/>
      <c r="C72" s="194"/>
      <c r="D72" s="194"/>
      <c r="E72" s="194"/>
      <c r="F72" s="194"/>
      <c r="G72" s="194"/>
      <c r="H72" s="194"/>
      <c r="I72" s="194"/>
      <c r="J72" s="194"/>
      <c r="K72" s="194"/>
      <c r="L72" s="194"/>
      <c r="M72" s="194"/>
      <c r="N72" s="194"/>
      <c r="O72" s="194"/>
      <c r="P72" s="194"/>
      <c r="Q72" s="194"/>
      <c r="R72" s="194"/>
      <c r="S72" s="194"/>
      <c r="T72" s="194"/>
      <c r="U72" s="194"/>
      <c r="V72" s="194"/>
      <c r="W72" s="194"/>
      <c r="X72" s="194"/>
      <c r="Y72" s="194"/>
    </row>
    <row r="73" spans="1:91" s="7" customFormat="1">
      <c r="A73" s="235"/>
      <c r="B73" s="194"/>
      <c r="C73" s="194"/>
      <c r="D73" s="194"/>
      <c r="E73" s="194"/>
      <c r="F73" s="194"/>
      <c r="G73" s="194"/>
      <c r="H73" s="194"/>
      <c r="I73" s="194"/>
      <c r="J73" s="194"/>
      <c r="K73" s="194"/>
      <c r="L73" s="194"/>
      <c r="M73" s="194"/>
      <c r="N73" s="194"/>
      <c r="O73" s="194"/>
      <c r="P73" s="194"/>
      <c r="Q73" s="194"/>
      <c r="R73" s="194"/>
      <c r="S73" s="194"/>
      <c r="T73" s="194"/>
      <c r="U73" s="194"/>
      <c r="V73" s="194"/>
      <c r="W73" s="194"/>
      <c r="X73" s="194"/>
      <c r="Y73" s="194"/>
    </row>
    <row r="74" spans="1:91" s="7" customFormat="1">
      <c r="B74" s="243"/>
      <c r="C74" s="243"/>
      <c r="D74" s="243"/>
      <c r="E74" s="243"/>
      <c r="F74" s="243"/>
      <c r="G74" s="243"/>
      <c r="H74" s="243"/>
      <c r="I74" s="243"/>
      <c r="J74" s="243"/>
      <c r="K74" s="243"/>
      <c r="L74" s="243"/>
      <c r="M74" s="243"/>
      <c r="N74" s="243"/>
      <c r="O74" s="243"/>
      <c r="P74" s="243"/>
      <c r="Q74" s="243"/>
      <c r="R74" s="243"/>
      <c r="S74" s="243"/>
      <c r="T74" s="243"/>
      <c r="U74" s="243"/>
      <c r="V74" s="243"/>
      <c r="W74" s="243"/>
      <c r="X74" s="243"/>
      <c r="Y74" s="243"/>
    </row>
    <row r="75" spans="1:91" s="7" customFormat="1" ht="15" customHeight="1">
      <c r="A75" s="200" t="s">
        <v>251</v>
      </c>
      <c r="B75" s="199" t="s">
        <v>322</v>
      </c>
      <c r="C75" s="199"/>
      <c r="D75" s="199"/>
      <c r="E75" s="199"/>
      <c r="F75" s="199"/>
      <c r="G75" s="199"/>
      <c r="H75" s="199" t="s">
        <v>324</v>
      </c>
      <c r="I75" s="199"/>
      <c r="J75" s="199"/>
      <c r="K75" s="199"/>
      <c r="L75" s="199"/>
      <c r="M75" s="199"/>
      <c r="N75" s="199" t="s">
        <v>278</v>
      </c>
      <c r="O75" s="199"/>
      <c r="P75" s="199"/>
      <c r="Q75" s="199"/>
      <c r="R75" s="199"/>
      <c r="S75" s="199"/>
      <c r="T75" s="199" t="s">
        <v>326</v>
      </c>
      <c r="U75" s="199"/>
      <c r="V75" s="199"/>
      <c r="W75" s="199"/>
      <c r="X75" s="199"/>
      <c r="Y75" s="199"/>
      <c r="Z75" s="107"/>
      <c r="AA75" s="107"/>
      <c r="AB75" s="107"/>
      <c r="AC75" s="107"/>
      <c r="AD75" s="107"/>
      <c r="AE75" s="107"/>
      <c r="AF75" s="107"/>
      <c r="AG75" s="107"/>
      <c r="AH75" s="107"/>
      <c r="AI75" s="107"/>
      <c r="AJ75" s="107"/>
      <c r="AK75" s="107"/>
      <c r="AL75" s="107"/>
      <c r="AM75" s="107"/>
      <c r="AN75" s="107"/>
      <c r="AO75" s="107"/>
      <c r="AP75" s="107"/>
      <c r="AQ75" s="107"/>
      <c r="AR75" s="107"/>
      <c r="AS75" s="107"/>
      <c r="AT75" s="107"/>
      <c r="AU75" s="107"/>
      <c r="AV75" s="107"/>
      <c r="AW75" s="107"/>
      <c r="AX75" s="107"/>
      <c r="AY75" s="107"/>
      <c r="AZ75" s="107"/>
      <c r="BA75" s="107"/>
      <c r="BB75" s="107"/>
      <c r="BC75" s="107"/>
      <c r="BD75" s="107"/>
      <c r="BE75" s="107"/>
      <c r="BF75" s="107"/>
      <c r="BG75" s="107"/>
      <c r="BH75" s="107"/>
      <c r="BI75" s="107"/>
      <c r="BJ75" s="107"/>
      <c r="BK75" s="107"/>
      <c r="BL75" s="107"/>
      <c r="BM75" s="107"/>
      <c r="BN75" s="107"/>
      <c r="BO75" s="107"/>
      <c r="BP75" s="107"/>
      <c r="BQ75" s="107"/>
      <c r="BR75" s="107"/>
      <c r="BS75" s="107"/>
      <c r="BT75" s="107"/>
      <c r="BU75" s="107"/>
      <c r="BV75" s="107"/>
      <c r="BW75" s="107"/>
      <c r="BX75" s="107"/>
      <c r="BY75" s="107"/>
      <c r="BZ75" s="107"/>
      <c r="CA75" s="107"/>
      <c r="CB75" s="107"/>
      <c r="CC75" s="107"/>
      <c r="CD75" s="107"/>
      <c r="CE75" s="107"/>
      <c r="CF75" s="107"/>
      <c r="CG75" s="107"/>
      <c r="CH75" s="107"/>
      <c r="CI75" s="107"/>
      <c r="CJ75" s="107"/>
      <c r="CK75" s="107"/>
      <c r="CL75" s="107"/>
      <c r="CM75" s="107"/>
    </row>
    <row r="76" spans="1:91" s="7" customFormat="1">
      <c r="A76" s="200"/>
      <c r="B76" s="198" t="s">
        <v>230</v>
      </c>
      <c r="C76" s="198"/>
      <c r="D76" s="198"/>
      <c r="E76" s="198"/>
      <c r="F76" s="198"/>
      <c r="G76" s="198"/>
      <c r="H76" s="198" t="s">
        <v>209</v>
      </c>
      <c r="I76" s="198"/>
      <c r="J76" s="198"/>
      <c r="K76" s="198"/>
      <c r="L76" s="198"/>
      <c r="M76" s="198"/>
      <c r="N76" s="198" t="s">
        <v>253</v>
      </c>
      <c r="O76" s="198"/>
      <c r="P76" s="198"/>
      <c r="Q76" s="198"/>
      <c r="R76" s="198"/>
      <c r="S76" s="198"/>
      <c r="T76" s="198" t="s">
        <v>209</v>
      </c>
      <c r="U76" s="198"/>
      <c r="V76" s="198"/>
      <c r="W76" s="198"/>
      <c r="X76" s="198"/>
      <c r="Y76" s="198"/>
      <c r="Z76" s="107"/>
      <c r="AA76" s="107"/>
      <c r="AB76" s="107"/>
      <c r="AC76" s="107"/>
      <c r="AD76" s="107"/>
      <c r="AE76" s="107"/>
      <c r="AF76" s="107"/>
      <c r="AG76" s="107"/>
      <c r="AH76" s="107"/>
      <c r="AI76" s="107"/>
      <c r="AJ76" s="107"/>
      <c r="AK76" s="107"/>
      <c r="AL76" s="107"/>
      <c r="AM76" s="107"/>
      <c r="AN76" s="107"/>
      <c r="AO76" s="107"/>
      <c r="AP76" s="107"/>
      <c r="AQ76" s="107"/>
      <c r="AR76" s="107"/>
      <c r="AS76" s="107"/>
      <c r="AT76" s="107"/>
      <c r="AU76" s="107"/>
      <c r="AV76" s="107"/>
      <c r="AW76" s="107"/>
      <c r="AX76" s="107"/>
      <c r="AY76" s="107"/>
      <c r="AZ76" s="107"/>
      <c r="BA76" s="107"/>
      <c r="BB76" s="107"/>
      <c r="BC76" s="107"/>
      <c r="BD76" s="107"/>
      <c r="BE76" s="107"/>
      <c r="BF76" s="107"/>
      <c r="BG76" s="107"/>
      <c r="BH76" s="107"/>
      <c r="BI76" s="107"/>
      <c r="BJ76" s="107"/>
      <c r="BK76" s="107"/>
      <c r="BL76" s="107"/>
      <c r="BM76" s="107"/>
      <c r="BN76" s="107"/>
      <c r="BO76" s="107"/>
      <c r="BP76" s="107"/>
      <c r="BQ76" s="107"/>
      <c r="BR76" s="107"/>
      <c r="BS76" s="107"/>
      <c r="BT76" s="107"/>
      <c r="BU76" s="107"/>
      <c r="BV76" s="107"/>
      <c r="BW76" s="107"/>
      <c r="BX76" s="107"/>
      <c r="BY76" s="107"/>
      <c r="BZ76" s="107"/>
      <c r="CA76" s="107"/>
      <c r="CB76" s="107"/>
      <c r="CC76" s="107"/>
      <c r="CD76" s="107"/>
      <c r="CE76" s="107"/>
      <c r="CF76" s="107"/>
      <c r="CG76" s="107"/>
      <c r="CH76" s="107"/>
      <c r="CI76" s="107"/>
      <c r="CJ76" s="107"/>
      <c r="CK76" s="107"/>
      <c r="CL76" s="107"/>
      <c r="CM76" s="107"/>
    </row>
    <row r="77" spans="1:91" s="7" customFormat="1">
      <c r="A77" s="200"/>
      <c r="B77" s="199"/>
      <c r="C77" s="199"/>
      <c r="D77" s="199"/>
      <c r="E77" s="199"/>
      <c r="F77" s="199"/>
      <c r="G77" s="199"/>
      <c r="H77" s="199"/>
      <c r="I77" s="199"/>
      <c r="J77" s="199"/>
      <c r="K77" s="199"/>
      <c r="L77" s="199"/>
      <c r="M77" s="199"/>
      <c r="N77" s="199"/>
      <c r="O77" s="199"/>
      <c r="P77" s="199"/>
      <c r="Q77" s="199"/>
      <c r="R77" s="199"/>
      <c r="S77" s="199"/>
      <c r="T77" s="199"/>
      <c r="U77" s="199"/>
      <c r="V77" s="199"/>
      <c r="W77" s="199"/>
      <c r="X77" s="199"/>
      <c r="Y77" s="199"/>
      <c r="Z77" s="107"/>
      <c r="AA77" s="107"/>
      <c r="AB77" s="107"/>
      <c r="AC77" s="107"/>
      <c r="AD77" s="107"/>
      <c r="AE77" s="107"/>
      <c r="AF77" s="107"/>
      <c r="AG77" s="107"/>
      <c r="AH77" s="107"/>
      <c r="AI77" s="107"/>
      <c r="AJ77" s="107"/>
      <c r="AK77" s="107"/>
      <c r="AL77" s="107"/>
      <c r="AM77" s="107"/>
      <c r="AN77" s="107"/>
      <c r="AO77" s="107"/>
      <c r="AP77" s="107"/>
      <c r="AQ77" s="107"/>
      <c r="AR77" s="107"/>
      <c r="AS77" s="107"/>
      <c r="AT77" s="107"/>
      <c r="AU77" s="107"/>
      <c r="AV77" s="107"/>
      <c r="AW77" s="107"/>
      <c r="AX77" s="107"/>
      <c r="AY77" s="107"/>
      <c r="AZ77" s="107"/>
      <c r="BA77" s="107"/>
      <c r="BB77" s="107"/>
      <c r="BC77" s="107"/>
      <c r="BD77" s="107"/>
      <c r="BE77" s="107"/>
      <c r="BF77" s="107"/>
      <c r="BG77" s="107"/>
      <c r="BH77" s="107"/>
      <c r="BI77" s="107"/>
      <c r="BJ77" s="107"/>
      <c r="BK77" s="107"/>
      <c r="BL77" s="107"/>
      <c r="BM77" s="107"/>
      <c r="BN77" s="107"/>
      <c r="BO77" s="107"/>
      <c r="BP77" s="107"/>
      <c r="BQ77" s="107"/>
      <c r="BR77" s="107"/>
      <c r="BS77" s="107"/>
      <c r="BT77" s="107"/>
      <c r="BU77" s="107"/>
      <c r="BV77" s="107"/>
      <c r="BW77" s="107"/>
      <c r="BX77" s="107"/>
      <c r="BY77" s="107"/>
      <c r="BZ77" s="107"/>
      <c r="CA77" s="107"/>
      <c r="CB77" s="107"/>
      <c r="CC77" s="107"/>
      <c r="CD77" s="107"/>
      <c r="CE77" s="107"/>
      <c r="CF77" s="107"/>
      <c r="CG77" s="107"/>
      <c r="CH77" s="107"/>
      <c r="CI77" s="107"/>
      <c r="CJ77" s="107"/>
      <c r="CK77" s="107"/>
      <c r="CL77" s="107"/>
      <c r="CM77" s="107"/>
    </row>
    <row r="78" spans="1:91" s="7" customFormat="1">
      <c r="A78" s="200"/>
      <c r="B78" s="199"/>
      <c r="C78" s="199"/>
      <c r="D78" s="199"/>
      <c r="E78" s="199"/>
      <c r="F78" s="199"/>
      <c r="G78" s="199"/>
      <c r="H78" s="199"/>
      <c r="I78" s="199"/>
      <c r="J78" s="199"/>
      <c r="K78" s="199"/>
      <c r="L78" s="199"/>
      <c r="M78" s="199"/>
      <c r="N78" s="199"/>
      <c r="O78" s="199"/>
      <c r="P78" s="199"/>
      <c r="Q78" s="199"/>
      <c r="R78" s="199"/>
      <c r="S78" s="199"/>
      <c r="T78" s="199"/>
      <c r="U78" s="199"/>
      <c r="V78" s="199"/>
      <c r="W78" s="199"/>
      <c r="X78" s="199"/>
      <c r="Y78" s="199"/>
      <c r="Z78" s="107"/>
      <c r="AA78" s="107"/>
      <c r="AB78" s="107"/>
      <c r="AC78" s="107"/>
      <c r="AD78" s="107"/>
      <c r="AE78" s="107"/>
      <c r="AF78" s="107"/>
      <c r="AG78" s="107"/>
      <c r="AH78" s="107"/>
      <c r="AI78" s="107"/>
      <c r="AJ78" s="107"/>
      <c r="AK78" s="107"/>
      <c r="AL78" s="107"/>
      <c r="AM78" s="107"/>
      <c r="AN78" s="107"/>
      <c r="AO78" s="107"/>
      <c r="AP78" s="107"/>
      <c r="AQ78" s="107"/>
      <c r="AR78" s="107"/>
      <c r="AS78" s="107"/>
      <c r="AT78" s="107"/>
      <c r="AU78" s="107"/>
      <c r="AV78" s="107"/>
      <c r="AW78" s="107"/>
      <c r="AX78" s="107"/>
      <c r="AY78" s="107"/>
      <c r="AZ78" s="107"/>
      <c r="BA78" s="107"/>
      <c r="BB78" s="107"/>
      <c r="BC78" s="107"/>
      <c r="BD78" s="107"/>
      <c r="BE78" s="107"/>
      <c r="BF78" s="107"/>
      <c r="BG78" s="107"/>
      <c r="BH78" s="107"/>
      <c r="BI78" s="107"/>
      <c r="BJ78" s="107"/>
      <c r="BK78" s="107"/>
      <c r="BL78" s="107"/>
      <c r="BM78" s="107"/>
      <c r="BN78" s="107"/>
      <c r="BO78" s="107"/>
      <c r="BP78" s="107"/>
      <c r="BQ78" s="107"/>
      <c r="BR78" s="107"/>
      <c r="BS78" s="107"/>
      <c r="BT78" s="107"/>
      <c r="BU78" s="107"/>
      <c r="BV78" s="107"/>
      <c r="BW78" s="107"/>
      <c r="BX78" s="107"/>
      <c r="BY78" s="107"/>
      <c r="BZ78" s="107"/>
      <c r="CA78" s="107"/>
      <c r="CB78" s="107"/>
      <c r="CC78" s="107"/>
      <c r="CD78" s="107"/>
      <c r="CE78" s="107"/>
      <c r="CF78" s="107"/>
      <c r="CG78" s="107"/>
      <c r="CH78" s="107"/>
      <c r="CI78" s="107"/>
      <c r="CJ78" s="107"/>
      <c r="CK78" s="107"/>
      <c r="CL78" s="107"/>
      <c r="CM78" s="107"/>
    </row>
    <row r="79" spans="1:91" s="7" customFormat="1">
      <c r="A79" s="200"/>
      <c r="B79" s="199"/>
      <c r="C79" s="199"/>
      <c r="D79" s="199"/>
      <c r="E79" s="199"/>
      <c r="F79" s="199"/>
      <c r="G79" s="199"/>
      <c r="H79" s="199"/>
      <c r="I79" s="199"/>
      <c r="J79" s="199"/>
      <c r="K79" s="199"/>
      <c r="L79" s="199"/>
      <c r="M79" s="199"/>
      <c r="N79" s="199"/>
      <c r="O79" s="199"/>
      <c r="P79" s="199"/>
      <c r="Q79" s="199"/>
      <c r="R79" s="199"/>
      <c r="S79" s="199"/>
      <c r="T79" s="199"/>
      <c r="U79" s="199"/>
      <c r="V79" s="199"/>
      <c r="W79" s="199"/>
      <c r="X79" s="199"/>
      <c r="Y79" s="199"/>
      <c r="Z79" s="107"/>
      <c r="AA79" s="107"/>
      <c r="AB79" s="107"/>
      <c r="AC79" s="107"/>
      <c r="AD79" s="107"/>
      <c r="AE79" s="107"/>
      <c r="AF79" s="107"/>
      <c r="AG79" s="107"/>
      <c r="AH79" s="107"/>
      <c r="AI79" s="107"/>
      <c r="AJ79" s="107"/>
      <c r="AK79" s="107"/>
      <c r="AL79" s="107"/>
      <c r="AM79" s="107"/>
      <c r="AN79" s="107"/>
      <c r="AO79" s="107"/>
      <c r="AP79" s="107"/>
      <c r="AQ79" s="107"/>
      <c r="AR79" s="107"/>
      <c r="AS79" s="107"/>
      <c r="AT79" s="107"/>
      <c r="AU79" s="107"/>
      <c r="AV79" s="107"/>
      <c r="AW79" s="107"/>
      <c r="AX79" s="107"/>
      <c r="AY79" s="107"/>
      <c r="AZ79" s="107"/>
      <c r="BA79" s="107"/>
      <c r="BB79" s="107"/>
      <c r="BC79" s="107"/>
      <c r="BD79" s="107"/>
      <c r="BE79" s="107"/>
      <c r="BF79" s="107"/>
      <c r="BG79" s="107"/>
      <c r="BH79" s="107"/>
      <c r="BI79" s="107"/>
      <c r="BJ79" s="107"/>
      <c r="BK79" s="107"/>
      <c r="BL79" s="107"/>
      <c r="BM79" s="107"/>
      <c r="BN79" s="107"/>
      <c r="BO79" s="107"/>
      <c r="BP79" s="107"/>
      <c r="BQ79" s="107"/>
      <c r="BR79" s="107"/>
      <c r="BS79" s="107"/>
      <c r="BT79" s="107"/>
      <c r="BU79" s="107"/>
      <c r="BV79" s="107"/>
      <c r="BW79" s="107"/>
      <c r="BX79" s="107"/>
      <c r="BY79" s="107"/>
      <c r="BZ79" s="107"/>
      <c r="CA79" s="107"/>
      <c r="CB79" s="107"/>
      <c r="CC79" s="107"/>
      <c r="CD79" s="107"/>
      <c r="CE79" s="107"/>
      <c r="CF79" s="107"/>
      <c r="CG79" s="107"/>
      <c r="CH79" s="107"/>
      <c r="CI79" s="107"/>
      <c r="CJ79" s="107"/>
      <c r="CK79" s="107"/>
      <c r="CL79" s="107"/>
      <c r="CM79" s="107"/>
    </row>
    <row r="80" spans="1:91" s="7" customFormat="1">
      <c r="A80" s="200"/>
      <c r="B80" s="199"/>
      <c r="C80" s="199"/>
      <c r="D80" s="199"/>
      <c r="E80" s="199"/>
      <c r="F80" s="199"/>
      <c r="G80" s="199"/>
      <c r="H80" s="199"/>
      <c r="I80" s="199"/>
      <c r="J80" s="199"/>
      <c r="K80" s="199"/>
      <c r="L80" s="199"/>
      <c r="M80" s="199"/>
      <c r="N80" s="199"/>
      <c r="O80" s="199"/>
      <c r="P80" s="199"/>
      <c r="Q80" s="199"/>
      <c r="R80" s="199"/>
      <c r="S80" s="199"/>
      <c r="T80" s="199"/>
      <c r="U80" s="199"/>
      <c r="V80" s="199"/>
      <c r="W80" s="199"/>
      <c r="X80" s="199"/>
      <c r="Y80" s="199"/>
      <c r="Z80" s="107"/>
      <c r="AA80" s="107"/>
      <c r="AB80" s="107"/>
      <c r="AC80" s="107"/>
      <c r="AD80" s="107"/>
      <c r="AE80" s="107"/>
      <c r="AF80" s="107"/>
      <c r="AG80" s="107"/>
      <c r="AH80" s="107"/>
      <c r="AI80" s="107"/>
      <c r="AJ80" s="107"/>
      <c r="AK80" s="107"/>
      <c r="AL80" s="107"/>
      <c r="AM80" s="107"/>
      <c r="AN80" s="107"/>
      <c r="AO80" s="107"/>
      <c r="AP80" s="107"/>
      <c r="AQ80" s="107"/>
      <c r="AR80" s="107"/>
      <c r="AS80" s="107"/>
      <c r="AT80" s="107"/>
      <c r="AU80" s="107"/>
      <c r="AV80" s="107"/>
      <c r="AW80" s="107"/>
      <c r="AX80" s="107"/>
      <c r="AY80" s="107"/>
      <c r="AZ80" s="107"/>
      <c r="BA80" s="107"/>
      <c r="BB80" s="107"/>
      <c r="BC80" s="107"/>
      <c r="BD80" s="107"/>
      <c r="BE80" s="107"/>
      <c r="BF80" s="107"/>
      <c r="BG80" s="107"/>
      <c r="BH80" s="107"/>
      <c r="BI80" s="107"/>
      <c r="BJ80" s="107"/>
      <c r="BK80" s="107"/>
      <c r="BL80" s="107"/>
      <c r="BM80" s="107"/>
      <c r="BN80" s="107"/>
      <c r="BO80" s="107"/>
      <c r="BP80" s="107"/>
      <c r="BQ80" s="107"/>
      <c r="BR80" s="107"/>
      <c r="BS80" s="107"/>
      <c r="BT80" s="107"/>
      <c r="BU80" s="107"/>
      <c r="BV80" s="107"/>
      <c r="BW80" s="107"/>
      <c r="BX80" s="107"/>
      <c r="BY80" s="107"/>
      <c r="BZ80" s="107"/>
      <c r="CA80" s="107"/>
      <c r="CB80" s="107"/>
      <c r="CC80" s="107"/>
      <c r="CD80" s="107"/>
      <c r="CE80" s="107"/>
      <c r="CF80" s="107"/>
      <c r="CG80" s="107"/>
      <c r="CH80" s="107"/>
      <c r="CI80" s="107"/>
      <c r="CJ80" s="107"/>
      <c r="CK80" s="107"/>
      <c r="CL80" s="107"/>
      <c r="CM80" s="107"/>
    </row>
    <row r="81" spans="1:91" s="7" customFormat="1">
      <c r="A81" s="200"/>
      <c r="B81" s="199"/>
      <c r="C81" s="199"/>
      <c r="D81" s="199"/>
      <c r="E81" s="199"/>
      <c r="F81" s="199"/>
      <c r="G81" s="199"/>
      <c r="H81" s="199"/>
      <c r="I81" s="199"/>
      <c r="J81" s="199"/>
      <c r="K81" s="199"/>
      <c r="L81" s="199"/>
      <c r="M81" s="199"/>
      <c r="N81" s="199"/>
      <c r="O81" s="199"/>
      <c r="P81" s="199"/>
      <c r="Q81" s="199"/>
      <c r="R81" s="199"/>
      <c r="S81" s="199"/>
      <c r="T81" s="199"/>
      <c r="U81" s="199"/>
      <c r="V81" s="199"/>
      <c r="W81" s="199"/>
      <c r="X81" s="199"/>
      <c r="Y81" s="199"/>
      <c r="Z81" s="107"/>
      <c r="AA81" s="107"/>
      <c r="AB81" s="107"/>
      <c r="AC81" s="107"/>
      <c r="AD81" s="107"/>
      <c r="AE81" s="107"/>
      <c r="AF81" s="107"/>
      <c r="AG81" s="107"/>
      <c r="AH81" s="107"/>
      <c r="AI81" s="107"/>
      <c r="AJ81" s="107"/>
      <c r="AK81" s="107"/>
      <c r="AL81" s="107"/>
      <c r="AM81" s="107"/>
      <c r="AN81" s="107"/>
      <c r="AO81" s="107"/>
      <c r="AP81" s="107"/>
      <c r="AQ81" s="107"/>
      <c r="AR81" s="107"/>
      <c r="AS81" s="107"/>
      <c r="AT81" s="107"/>
      <c r="AU81" s="107"/>
      <c r="AV81" s="107"/>
      <c r="AW81" s="107"/>
      <c r="AX81" s="107"/>
      <c r="AY81" s="107"/>
      <c r="AZ81" s="107"/>
      <c r="BA81" s="107"/>
      <c r="BB81" s="107"/>
      <c r="BC81" s="107"/>
      <c r="BD81" s="107"/>
      <c r="BE81" s="107"/>
      <c r="BF81" s="107"/>
      <c r="BG81" s="107"/>
      <c r="BH81" s="107"/>
      <c r="BI81" s="107"/>
      <c r="BJ81" s="107"/>
      <c r="BK81" s="107"/>
      <c r="BL81" s="107"/>
      <c r="BM81" s="107"/>
      <c r="BN81" s="107"/>
      <c r="BO81" s="107"/>
      <c r="BP81" s="107"/>
      <c r="BQ81" s="107"/>
      <c r="BR81" s="107"/>
      <c r="BS81" s="107"/>
      <c r="BT81" s="107"/>
      <c r="BU81" s="107"/>
      <c r="BV81" s="107"/>
      <c r="BW81" s="107"/>
      <c r="BX81" s="107"/>
      <c r="BY81" s="107"/>
      <c r="BZ81" s="107"/>
      <c r="CA81" s="107"/>
      <c r="CB81" s="107"/>
      <c r="CC81" s="107"/>
      <c r="CD81" s="107"/>
      <c r="CE81" s="107"/>
      <c r="CF81" s="107"/>
      <c r="CG81" s="107"/>
      <c r="CH81" s="107"/>
      <c r="CI81" s="107"/>
      <c r="CJ81" s="107"/>
      <c r="CK81" s="107"/>
      <c r="CL81" s="107"/>
      <c r="CM81" s="107"/>
    </row>
    <row r="82" spans="1:91" s="7" customFormat="1">
      <c r="A82" s="200"/>
      <c r="B82" s="199"/>
      <c r="C82" s="199"/>
      <c r="D82" s="199"/>
      <c r="E82" s="199"/>
      <c r="F82" s="199"/>
      <c r="G82" s="199"/>
      <c r="H82" s="199"/>
      <c r="I82" s="199"/>
      <c r="J82" s="199"/>
      <c r="K82" s="199"/>
      <c r="L82" s="199"/>
      <c r="M82" s="199"/>
      <c r="N82" s="199"/>
      <c r="O82" s="199"/>
      <c r="P82" s="199"/>
      <c r="Q82" s="199"/>
      <c r="R82" s="199"/>
      <c r="S82" s="199"/>
      <c r="T82" s="199"/>
      <c r="U82" s="199"/>
      <c r="V82" s="199"/>
      <c r="W82" s="199"/>
      <c r="X82" s="199"/>
      <c r="Y82" s="199"/>
      <c r="Z82" s="107"/>
      <c r="AA82" s="107"/>
      <c r="AB82" s="107"/>
      <c r="AC82" s="107"/>
      <c r="AD82" s="107"/>
      <c r="AE82" s="107"/>
      <c r="AF82" s="107"/>
      <c r="AG82" s="107"/>
      <c r="AH82" s="107"/>
      <c r="AI82" s="107"/>
      <c r="AJ82" s="107"/>
      <c r="AK82" s="107"/>
      <c r="AL82" s="107"/>
      <c r="AM82" s="107"/>
      <c r="AN82" s="107"/>
      <c r="AO82" s="107"/>
      <c r="AP82" s="107"/>
      <c r="AQ82" s="107"/>
      <c r="AR82" s="107"/>
      <c r="AS82" s="107"/>
      <c r="AT82" s="107"/>
      <c r="AU82" s="107"/>
      <c r="AV82" s="107"/>
      <c r="AW82" s="107"/>
      <c r="AX82" s="107"/>
      <c r="AY82" s="107"/>
      <c r="AZ82" s="107"/>
      <c r="BA82" s="107"/>
      <c r="BB82" s="107"/>
      <c r="BC82" s="107"/>
      <c r="BD82" s="107"/>
      <c r="BE82" s="107"/>
      <c r="BF82" s="107"/>
      <c r="BG82" s="107"/>
      <c r="BH82" s="107"/>
      <c r="BI82" s="107"/>
      <c r="BJ82" s="107"/>
      <c r="BK82" s="107"/>
      <c r="BL82" s="107"/>
      <c r="BM82" s="107"/>
      <c r="BN82" s="107"/>
      <c r="BO82" s="107"/>
      <c r="BP82" s="107"/>
      <c r="BQ82" s="107"/>
      <c r="BR82" s="107"/>
      <c r="BS82" s="107"/>
      <c r="BT82" s="107"/>
      <c r="BU82" s="107"/>
      <c r="BV82" s="107"/>
      <c r="BW82" s="107"/>
      <c r="BX82" s="107"/>
      <c r="BY82" s="107"/>
      <c r="BZ82" s="107"/>
      <c r="CA82" s="107"/>
      <c r="CB82" s="107"/>
      <c r="CC82" s="107"/>
      <c r="CD82" s="107"/>
      <c r="CE82" s="107"/>
      <c r="CF82" s="107"/>
      <c r="CG82" s="107"/>
      <c r="CH82" s="107"/>
      <c r="CI82" s="107"/>
      <c r="CJ82" s="107"/>
      <c r="CK82" s="107"/>
      <c r="CL82" s="107"/>
      <c r="CM82" s="107"/>
    </row>
    <row r="83" spans="1:91" s="7" customFormat="1">
      <c r="A83" s="200"/>
      <c r="B83" s="199"/>
      <c r="C83" s="199"/>
      <c r="D83" s="199"/>
      <c r="E83" s="199"/>
      <c r="F83" s="199"/>
      <c r="G83" s="199"/>
      <c r="H83" s="199"/>
      <c r="I83" s="199"/>
      <c r="J83" s="199"/>
      <c r="K83" s="199"/>
      <c r="L83" s="199"/>
      <c r="M83" s="199"/>
      <c r="N83" s="199"/>
      <c r="O83" s="199"/>
      <c r="P83" s="199"/>
      <c r="Q83" s="199"/>
      <c r="R83" s="199"/>
      <c r="S83" s="199"/>
      <c r="T83" s="199"/>
      <c r="U83" s="199"/>
      <c r="V83" s="199"/>
      <c r="W83" s="199"/>
      <c r="X83" s="199"/>
      <c r="Y83" s="199"/>
      <c r="Z83" s="107"/>
      <c r="AA83" s="107"/>
      <c r="AB83" s="107"/>
      <c r="AC83" s="107"/>
      <c r="AD83" s="107"/>
      <c r="AE83" s="107"/>
      <c r="AF83" s="107"/>
      <c r="AG83" s="107"/>
      <c r="AH83" s="107"/>
      <c r="AI83" s="107"/>
      <c r="AJ83" s="107"/>
      <c r="AK83" s="107"/>
      <c r="AL83" s="107"/>
      <c r="AM83" s="107"/>
      <c r="AN83" s="107"/>
      <c r="AO83" s="107"/>
      <c r="AP83" s="107"/>
      <c r="AQ83" s="107"/>
      <c r="AR83" s="107"/>
      <c r="AS83" s="107"/>
      <c r="AT83" s="107"/>
      <c r="AU83" s="107"/>
      <c r="AV83" s="107"/>
      <c r="AW83" s="107"/>
      <c r="AX83" s="107"/>
      <c r="AY83" s="107"/>
      <c r="AZ83" s="107"/>
      <c r="BA83" s="107"/>
      <c r="BB83" s="107"/>
      <c r="BC83" s="107"/>
      <c r="BD83" s="107"/>
      <c r="BE83" s="107"/>
      <c r="BF83" s="107"/>
      <c r="BG83" s="107"/>
      <c r="BH83" s="107"/>
      <c r="BI83" s="107"/>
      <c r="BJ83" s="107"/>
      <c r="BK83" s="107"/>
      <c r="BL83" s="107"/>
      <c r="BM83" s="107"/>
      <c r="BN83" s="107"/>
      <c r="BO83" s="107"/>
      <c r="BP83" s="107"/>
      <c r="BQ83" s="107"/>
      <c r="BR83" s="107"/>
      <c r="BS83" s="107"/>
      <c r="BT83" s="107"/>
      <c r="BU83" s="107"/>
      <c r="BV83" s="107"/>
      <c r="BW83" s="107"/>
      <c r="BX83" s="107"/>
      <c r="BY83" s="107"/>
      <c r="BZ83" s="107"/>
      <c r="CA83" s="107"/>
      <c r="CB83" s="107"/>
      <c r="CC83" s="107"/>
      <c r="CD83" s="107"/>
      <c r="CE83" s="107"/>
      <c r="CF83" s="107"/>
      <c r="CG83" s="107"/>
      <c r="CH83" s="107"/>
      <c r="CI83" s="107"/>
      <c r="CJ83" s="107"/>
      <c r="CK83" s="107"/>
      <c r="CL83" s="107"/>
      <c r="CM83" s="107"/>
    </row>
    <row r="84" spans="1:91" s="7" customFormat="1">
      <c r="A84" s="200"/>
      <c r="B84" s="199"/>
      <c r="C84" s="199"/>
      <c r="D84" s="199"/>
      <c r="E84" s="199"/>
      <c r="F84" s="199"/>
      <c r="G84" s="199"/>
      <c r="H84" s="199"/>
      <c r="I84" s="199"/>
      <c r="J84" s="199"/>
      <c r="K84" s="199"/>
      <c r="L84" s="199"/>
      <c r="M84" s="199"/>
      <c r="N84" s="199"/>
      <c r="O84" s="199"/>
      <c r="P84" s="199"/>
      <c r="Q84" s="199"/>
      <c r="R84" s="199"/>
      <c r="S84" s="199"/>
      <c r="T84" s="199"/>
      <c r="U84" s="199"/>
      <c r="V84" s="199"/>
      <c r="W84" s="199"/>
      <c r="X84" s="199"/>
      <c r="Y84" s="199"/>
      <c r="Z84" s="107"/>
      <c r="AA84" s="107"/>
      <c r="AB84" s="107"/>
      <c r="AC84" s="107"/>
      <c r="AD84" s="107"/>
      <c r="AE84" s="107"/>
      <c r="AF84" s="107"/>
      <c r="AG84" s="107"/>
      <c r="AH84" s="107"/>
      <c r="AI84" s="107"/>
      <c r="AJ84" s="107"/>
      <c r="AK84" s="107"/>
      <c r="AL84" s="107"/>
      <c r="AM84" s="107"/>
      <c r="AN84" s="107"/>
      <c r="AO84" s="107"/>
      <c r="AP84" s="107"/>
      <c r="AQ84" s="107"/>
      <c r="AR84" s="107"/>
      <c r="AS84" s="107"/>
      <c r="AT84" s="107"/>
      <c r="AU84" s="107"/>
      <c r="AV84" s="107"/>
      <c r="AW84" s="107"/>
      <c r="AX84" s="107"/>
      <c r="AY84" s="107"/>
      <c r="AZ84" s="107"/>
      <c r="BA84" s="107"/>
      <c r="BB84" s="107"/>
      <c r="BC84" s="107"/>
      <c r="BD84" s="107"/>
      <c r="BE84" s="107"/>
      <c r="BF84" s="107"/>
      <c r="BG84" s="107"/>
      <c r="BH84" s="107"/>
      <c r="BI84" s="107"/>
      <c r="BJ84" s="107"/>
      <c r="BK84" s="107"/>
      <c r="BL84" s="107"/>
      <c r="BM84" s="107"/>
      <c r="BN84" s="107"/>
      <c r="BO84" s="107"/>
      <c r="BP84" s="107"/>
      <c r="BQ84" s="107"/>
      <c r="BR84" s="107"/>
      <c r="BS84" s="107"/>
      <c r="BT84" s="107"/>
      <c r="BU84" s="107"/>
      <c r="BV84" s="107"/>
      <c r="BW84" s="107"/>
      <c r="BX84" s="107"/>
      <c r="BY84" s="107"/>
      <c r="BZ84" s="107"/>
      <c r="CA84" s="107"/>
      <c r="CB84" s="107"/>
      <c r="CC84" s="107"/>
      <c r="CD84" s="107"/>
      <c r="CE84" s="107"/>
      <c r="CF84" s="107"/>
      <c r="CG84" s="107"/>
      <c r="CH84" s="107"/>
      <c r="CI84" s="107"/>
      <c r="CJ84" s="107"/>
      <c r="CK84" s="107"/>
      <c r="CL84" s="107"/>
      <c r="CM84" s="107"/>
    </row>
    <row r="85" spans="1:91" s="7" customFormat="1">
      <c r="A85" s="200"/>
      <c r="B85" s="199"/>
      <c r="C85" s="199"/>
      <c r="D85" s="199"/>
      <c r="E85" s="199"/>
      <c r="F85" s="199"/>
      <c r="G85" s="199"/>
      <c r="H85" s="199"/>
      <c r="I85" s="199"/>
      <c r="J85" s="199"/>
      <c r="K85" s="199"/>
      <c r="L85" s="199"/>
      <c r="M85" s="199"/>
      <c r="N85" s="199"/>
      <c r="O85" s="199"/>
      <c r="P85" s="199"/>
      <c r="Q85" s="199"/>
      <c r="R85" s="199"/>
      <c r="S85" s="199"/>
      <c r="T85" s="199"/>
      <c r="U85" s="199"/>
      <c r="V85" s="199"/>
      <c r="W85" s="199"/>
      <c r="X85" s="199"/>
      <c r="Y85" s="199"/>
      <c r="Z85" s="107"/>
      <c r="AA85" s="107"/>
      <c r="AB85" s="107"/>
      <c r="AC85" s="107"/>
      <c r="AD85" s="107"/>
      <c r="AE85" s="107"/>
      <c r="AF85" s="107"/>
      <c r="AG85" s="107"/>
      <c r="AH85" s="107"/>
      <c r="AI85" s="107"/>
      <c r="AJ85" s="107"/>
      <c r="AK85" s="107"/>
      <c r="AL85" s="107"/>
      <c r="AM85" s="107"/>
      <c r="AN85" s="107"/>
      <c r="AO85" s="107"/>
      <c r="AP85" s="107"/>
      <c r="AQ85" s="107"/>
      <c r="AR85" s="107"/>
      <c r="AS85" s="107"/>
      <c r="AT85" s="107"/>
      <c r="AU85" s="107"/>
      <c r="AV85" s="107"/>
      <c r="AW85" s="107"/>
      <c r="AX85" s="107"/>
      <c r="AY85" s="107"/>
      <c r="AZ85" s="107"/>
      <c r="BA85" s="107"/>
      <c r="BB85" s="107"/>
      <c r="BC85" s="107"/>
      <c r="BD85" s="107"/>
      <c r="BE85" s="107"/>
      <c r="BF85" s="107"/>
      <c r="BG85" s="107"/>
      <c r="BH85" s="107"/>
      <c r="BI85" s="107"/>
      <c r="BJ85" s="107"/>
      <c r="BK85" s="107"/>
      <c r="BL85" s="107"/>
      <c r="BM85" s="107"/>
      <c r="BN85" s="107"/>
      <c r="BO85" s="107"/>
      <c r="BP85" s="107"/>
      <c r="BQ85" s="107"/>
      <c r="BR85" s="107"/>
      <c r="BS85" s="107"/>
      <c r="BT85" s="107"/>
      <c r="BU85" s="107"/>
      <c r="BV85" s="107"/>
      <c r="BW85" s="107"/>
      <c r="BX85" s="107"/>
      <c r="BY85" s="107"/>
      <c r="BZ85" s="107"/>
      <c r="CA85" s="107"/>
      <c r="CB85" s="107"/>
      <c r="CC85" s="107"/>
      <c r="CD85" s="107"/>
      <c r="CE85" s="107"/>
      <c r="CF85" s="107"/>
      <c r="CG85" s="107"/>
      <c r="CH85" s="107"/>
      <c r="CI85" s="107"/>
      <c r="CJ85" s="107"/>
      <c r="CK85" s="107"/>
      <c r="CL85" s="107"/>
      <c r="CM85" s="107"/>
    </row>
    <row r="86" spans="1:91" s="7" customFormat="1">
      <c r="A86" s="200"/>
      <c r="B86" s="199"/>
      <c r="C86" s="199"/>
      <c r="D86" s="199"/>
      <c r="E86" s="199"/>
      <c r="F86" s="199"/>
      <c r="G86" s="199"/>
      <c r="H86" s="199"/>
      <c r="I86" s="199"/>
      <c r="J86" s="199"/>
      <c r="K86" s="199"/>
      <c r="L86" s="199"/>
      <c r="M86" s="199"/>
      <c r="N86" s="199"/>
      <c r="O86" s="199"/>
      <c r="P86" s="199"/>
      <c r="Q86" s="199"/>
      <c r="R86" s="199"/>
      <c r="S86" s="199"/>
      <c r="T86" s="199"/>
      <c r="U86" s="199"/>
      <c r="V86" s="199"/>
      <c r="W86" s="199"/>
      <c r="X86" s="199"/>
      <c r="Y86" s="199"/>
      <c r="Z86" s="107"/>
      <c r="AA86" s="107"/>
      <c r="AB86" s="107"/>
      <c r="AC86" s="107"/>
      <c r="AD86" s="107"/>
      <c r="AE86" s="107"/>
      <c r="AF86" s="107"/>
      <c r="AG86" s="107"/>
      <c r="AH86" s="107"/>
      <c r="AI86" s="107"/>
      <c r="AJ86" s="107"/>
      <c r="AK86" s="107"/>
      <c r="AL86" s="107"/>
      <c r="AM86" s="107"/>
      <c r="AN86" s="107"/>
      <c r="AO86" s="107"/>
      <c r="AP86" s="107"/>
      <c r="AQ86" s="107"/>
      <c r="AR86" s="107"/>
      <c r="AS86" s="107"/>
      <c r="AT86" s="107"/>
      <c r="AU86" s="107"/>
      <c r="AV86" s="107"/>
      <c r="AW86" s="107"/>
      <c r="AX86" s="107"/>
      <c r="AY86" s="107"/>
      <c r="AZ86" s="107"/>
      <c r="BA86" s="107"/>
      <c r="BB86" s="107"/>
      <c r="BC86" s="107"/>
      <c r="BD86" s="107"/>
      <c r="BE86" s="107"/>
      <c r="BF86" s="107"/>
      <c r="BG86" s="107"/>
      <c r="BH86" s="107"/>
      <c r="BI86" s="107"/>
      <c r="BJ86" s="107"/>
      <c r="BK86" s="107"/>
      <c r="BL86" s="107"/>
      <c r="BM86" s="107"/>
      <c r="BN86" s="107"/>
      <c r="BO86" s="107"/>
      <c r="BP86" s="107"/>
      <c r="BQ86" s="107"/>
      <c r="BR86" s="107"/>
      <c r="BS86" s="107"/>
      <c r="BT86" s="107"/>
      <c r="BU86" s="107"/>
      <c r="BV86" s="107"/>
      <c r="BW86" s="107"/>
      <c r="BX86" s="107"/>
      <c r="BY86" s="107"/>
      <c r="BZ86" s="107"/>
      <c r="CA86" s="107"/>
      <c r="CB86" s="107"/>
      <c r="CC86" s="107"/>
      <c r="CD86" s="107"/>
      <c r="CE86" s="107"/>
      <c r="CF86" s="107"/>
      <c r="CG86" s="107"/>
      <c r="CH86" s="107"/>
      <c r="CI86" s="107"/>
      <c r="CJ86" s="107"/>
      <c r="CK86" s="107"/>
      <c r="CL86" s="107"/>
      <c r="CM86" s="107"/>
    </row>
    <row r="87" spans="1:91" s="7" customFormat="1">
      <c r="A87" s="200"/>
      <c r="B87" s="199"/>
      <c r="C87" s="199"/>
      <c r="D87" s="199"/>
      <c r="E87" s="199"/>
      <c r="F87" s="199"/>
      <c r="G87" s="199"/>
      <c r="H87" s="199"/>
      <c r="I87" s="199"/>
      <c r="J87" s="199"/>
      <c r="K87" s="199"/>
      <c r="L87" s="199"/>
      <c r="M87" s="199"/>
      <c r="N87" s="199"/>
      <c r="O87" s="199"/>
      <c r="P87" s="199"/>
      <c r="Q87" s="199"/>
      <c r="R87" s="199"/>
      <c r="S87" s="199"/>
      <c r="T87" s="199"/>
      <c r="U87" s="199"/>
      <c r="V87" s="199"/>
      <c r="W87" s="199"/>
      <c r="X87" s="199"/>
      <c r="Y87" s="199"/>
      <c r="Z87" s="107"/>
      <c r="AA87" s="107"/>
      <c r="AB87" s="107"/>
      <c r="AC87" s="107"/>
      <c r="AD87" s="107"/>
      <c r="AE87" s="107"/>
      <c r="AF87" s="107"/>
      <c r="AG87" s="107"/>
      <c r="AH87" s="107"/>
      <c r="AI87" s="107"/>
      <c r="AJ87" s="107"/>
      <c r="AK87" s="107"/>
      <c r="AL87" s="107"/>
      <c r="AM87" s="107"/>
      <c r="AN87" s="107"/>
      <c r="AO87" s="107"/>
      <c r="AP87" s="107"/>
      <c r="AQ87" s="107"/>
      <c r="AR87" s="107"/>
      <c r="AS87" s="107"/>
      <c r="AT87" s="107"/>
      <c r="AU87" s="107"/>
      <c r="AV87" s="107"/>
      <c r="AW87" s="107"/>
      <c r="AX87" s="107"/>
      <c r="AY87" s="107"/>
      <c r="AZ87" s="107"/>
      <c r="BA87" s="107"/>
      <c r="BB87" s="107"/>
      <c r="BC87" s="107"/>
      <c r="BD87" s="107"/>
      <c r="BE87" s="107"/>
      <c r="BF87" s="107"/>
      <c r="BG87" s="107"/>
      <c r="BH87" s="107"/>
      <c r="BI87" s="107"/>
      <c r="BJ87" s="107"/>
      <c r="BK87" s="107"/>
      <c r="BL87" s="107"/>
      <c r="BM87" s="107"/>
      <c r="BN87" s="107"/>
      <c r="BO87" s="107"/>
      <c r="BP87" s="107"/>
      <c r="BQ87" s="107"/>
      <c r="BR87" s="107"/>
      <c r="BS87" s="107"/>
      <c r="BT87" s="107"/>
      <c r="BU87" s="107"/>
      <c r="BV87" s="107"/>
      <c r="BW87" s="107"/>
      <c r="BX87" s="107"/>
      <c r="BY87" s="107"/>
      <c r="BZ87" s="107"/>
      <c r="CA87" s="107"/>
      <c r="CB87" s="107"/>
      <c r="CC87" s="107"/>
      <c r="CD87" s="107"/>
      <c r="CE87" s="107"/>
      <c r="CF87" s="107"/>
      <c r="CG87" s="107"/>
      <c r="CH87" s="107"/>
      <c r="CI87" s="107"/>
      <c r="CJ87" s="107"/>
      <c r="CK87" s="107"/>
      <c r="CL87" s="107"/>
      <c r="CM87" s="107"/>
    </row>
    <row r="88" spans="1:91" s="7" customFormat="1">
      <c r="A88" s="200"/>
      <c r="B88" s="199"/>
      <c r="C88" s="199"/>
      <c r="D88" s="199"/>
      <c r="E88" s="199"/>
      <c r="F88" s="199"/>
      <c r="G88" s="199"/>
      <c r="H88" s="199"/>
      <c r="I88" s="199"/>
      <c r="J88" s="199"/>
      <c r="K88" s="199"/>
      <c r="L88" s="199"/>
      <c r="M88" s="199"/>
      <c r="N88" s="199"/>
      <c r="O88" s="199"/>
      <c r="P88" s="199"/>
      <c r="Q88" s="199"/>
      <c r="R88" s="199"/>
      <c r="S88" s="199"/>
      <c r="T88" s="199"/>
      <c r="U88" s="199"/>
      <c r="V88" s="199"/>
      <c r="W88" s="199"/>
      <c r="X88" s="199"/>
      <c r="Y88" s="199"/>
      <c r="Z88" s="107"/>
      <c r="AA88" s="107"/>
      <c r="AB88" s="107"/>
      <c r="AC88" s="107"/>
      <c r="AD88" s="107"/>
      <c r="AE88" s="107"/>
      <c r="AF88" s="107"/>
      <c r="AG88" s="107"/>
      <c r="AH88" s="107"/>
      <c r="AI88" s="107"/>
      <c r="AJ88" s="107"/>
      <c r="AK88" s="107"/>
      <c r="AL88" s="107"/>
      <c r="AM88" s="107"/>
      <c r="AN88" s="107"/>
      <c r="AO88" s="107"/>
      <c r="AP88" s="107"/>
      <c r="AQ88" s="107"/>
      <c r="AR88" s="107"/>
      <c r="AS88" s="107"/>
      <c r="AT88" s="107"/>
      <c r="AU88" s="107"/>
      <c r="AV88" s="107"/>
      <c r="AW88" s="107"/>
      <c r="AX88" s="107"/>
      <c r="AY88" s="107"/>
      <c r="AZ88" s="107"/>
      <c r="BA88" s="107"/>
      <c r="BB88" s="107"/>
      <c r="BC88" s="107"/>
      <c r="BD88" s="107"/>
      <c r="BE88" s="107"/>
      <c r="BF88" s="107"/>
      <c r="BG88" s="107"/>
      <c r="BH88" s="107"/>
      <c r="BI88" s="107"/>
      <c r="BJ88" s="107"/>
      <c r="BK88" s="107"/>
      <c r="BL88" s="107"/>
      <c r="BM88" s="107"/>
      <c r="BN88" s="107"/>
      <c r="BO88" s="107"/>
      <c r="BP88" s="107"/>
      <c r="BQ88" s="107"/>
      <c r="BR88" s="107"/>
      <c r="BS88" s="107"/>
      <c r="BT88" s="107"/>
      <c r="BU88" s="107"/>
      <c r="BV88" s="107"/>
      <c r="BW88" s="107"/>
      <c r="BX88" s="107"/>
      <c r="BY88" s="107"/>
      <c r="BZ88" s="107"/>
      <c r="CA88" s="107"/>
      <c r="CB88" s="107"/>
      <c r="CC88" s="107"/>
      <c r="CD88" s="107"/>
      <c r="CE88" s="107"/>
      <c r="CF88" s="107"/>
      <c r="CG88" s="107"/>
      <c r="CH88" s="107"/>
      <c r="CI88" s="107"/>
      <c r="CJ88" s="107"/>
      <c r="CK88" s="107"/>
      <c r="CL88" s="107"/>
      <c r="CM88" s="107"/>
    </row>
    <row r="89" spans="1:91" s="7" customFormat="1">
      <c r="A89" s="200"/>
      <c r="B89" s="199"/>
      <c r="C89" s="199"/>
      <c r="D89" s="199"/>
      <c r="E89" s="199"/>
      <c r="F89" s="199"/>
      <c r="G89" s="199"/>
      <c r="H89" s="199"/>
      <c r="I89" s="199"/>
      <c r="J89" s="199"/>
      <c r="K89" s="199"/>
      <c r="L89" s="199"/>
      <c r="M89" s="199"/>
      <c r="N89" s="199"/>
      <c r="O89" s="199"/>
      <c r="P89" s="199"/>
      <c r="Q89" s="199"/>
      <c r="R89" s="199"/>
      <c r="S89" s="199"/>
      <c r="T89" s="199"/>
      <c r="U89" s="199"/>
      <c r="V89" s="199"/>
      <c r="W89" s="199"/>
      <c r="X89" s="199"/>
      <c r="Y89" s="199"/>
      <c r="Z89" s="107"/>
      <c r="AA89" s="107"/>
      <c r="AB89" s="107"/>
      <c r="AC89" s="107"/>
      <c r="AD89" s="107"/>
      <c r="AE89" s="107"/>
      <c r="AF89" s="107"/>
      <c r="AG89" s="107"/>
      <c r="AH89" s="107"/>
      <c r="AI89" s="107"/>
      <c r="AJ89" s="107"/>
      <c r="AK89" s="107"/>
      <c r="AL89" s="107"/>
      <c r="AM89" s="107"/>
      <c r="AN89" s="107"/>
      <c r="AO89" s="107"/>
      <c r="AP89" s="107"/>
      <c r="AQ89" s="107"/>
      <c r="AR89" s="107"/>
      <c r="AS89" s="107"/>
      <c r="AT89" s="107"/>
      <c r="AU89" s="107"/>
      <c r="AV89" s="107"/>
      <c r="AW89" s="107"/>
      <c r="AX89" s="107"/>
      <c r="AY89" s="107"/>
      <c r="AZ89" s="107"/>
      <c r="BA89" s="107"/>
      <c r="BB89" s="107"/>
      <c r="BC89" s="107"/>
      <c r="BD89" s="107"/>
      <c r="BE89" s="107"/>
      <c r="BF89" s="107"/>
      <c r="BG89" s="107"/>
      <c r="BH89" s="107"/>
      <c r="BI89" s="107"/>
      <c r="BJ89" s="107"/>
      <c r="BK89" s="107"/>
      <c r="BL89" s="107"/>
      <c r="BM89" s="107"/>
      <c r="BN89" s="107"/>
      <c r="BO89" s="107"/>
      <c r="BP89" s="107"/>
      <c r="BQ89" s="107"/>
      <c r="BR89" s="107"/>
      <c r="BS89" s="107"/>
      <c r="BT89" s="107"/>
      <c r="BU89" s="107"/>
      <c r="BV89" s="107"/>
      <c r="BW89" s="107"/>
      <c r="BX89" s="107"/>
      <c r="BY89" s="107"/>
      <c r="BZ89" s="107"/>
      <c r="CA89" s="107"/>
      <c r="CB89" s="107"/>
      <c r="CC89" s="107"/>
      <c r="CD89" s="107"/>
      <c r="CE89" s="107"/>
      <c r="CF89" s="107"/>
      <c r="CG89" s="107"/>
      <c r="CH89" s="107"/>
      <c r="CI89" s="107"/>
      <c r="CJ89" s="107"/>
      <c r="CK89" s="107"/>
      <c r="CL89" s="107"/>
      <c r="CM89" s="107"/>
    </row>
    <row r="90" spans="1:91" s="7" customFormat="1">
      <c r="A90" s="200"/>
      <c r="B90" s="199"/>
      <c r="C90" s="199"/>
      <c r="D90" s="199"/>
      <c r="E90" s="199"/>
      <c r="F90" s="199"/>
      <c r="G90" s="199"/>
      <c r="H90" s="199"/>
      <c r="I90" s="199"/>
      <c r="J90" s="199"/>
      <c r="K90" s="199"/>
      <c r="L90" s="199"/>
      <c r="M90" s="199"/>
      <c r="N90" s="199"/>
      <c r="O90" s="199"/>
      <c r="P90" s="199"/>
      <c r="Q90" s="199"/>
      <c r="R90" s="199"/>
      <c r="S90" s="199"/>
      <c r="T90" s="199"/>
      <c r="U90" s="199"/>
      <c r="V90" s="199"/>
      <c r="W90" s="199"/>
      <c r="X90" s="199"/>
      <c r="Y90" s="199"/>
      <c r="Z90" s="75"/>
      <c r="AA90" s="75"/>
      <c r="AB90" s="75"/>
      <c r="AC90" s="75"/>
      <c r="AD90" s="75"/>
      <c r="AE90" s="75"/>
      <c r="AF90" s="75"/>
      <c r="AG90" s="75"/>
      <c r="AH90" s="75"/>
      <c r="AI90" s="75"/>
      <c r="AJ90" s="75"/>
      <c r="AK90" s="75"/>
      <c r="AL90" s="75"/>
      <c r="AM90" s="75"/>
      <c r="AN90" s="75"/>
      <c r="AO90" s="75"/>
      <c r="AP90" s="75"/>
      <c r="AQ90" s="75"/>
      <c r="AR90" s="75"/>
      <c r="AS90" s="75"/>
      <c r="AT90" s="75"/>
      <c r="AU90" s="75"/>
      <c r="AV90" s="75"/>
      <c r="AW90" s="75"/>
      <c r="AX90" s="75"/>
      <c r="AY90" s="75"/>
      <c r="AZ90" s="75"/>
      <c r="BA90" s="75"/>
      <c r="BB90" s="75"/>
      <c r="BC90" s="75"/>
      <c r="BD90" s="75"/>
      <c r="BE90" s="75"/>
      <c r="BF90" s="75"/>
      <c r="BG90" s="75"/>
      <c r="BH90" s="75"/>
      <c r="BI90" s="75"/>
      <c r="BJ90" s="75"/>
      <c r="BK90" s="75"/>
      <c r="BL90" s="75"/>
      <c r="BM90" s="75"/>
      <c r="BN90" s="75"/>
      <c r="BO90" s="75"/>
      <c r="BP90" s="75"/>
      <c r="BQ90" s="75"/>
      <c r="BR90" s="75"/>
      <c r="BS90" s="75"/>
      <c r="BT90" s="75"/>
      <c r="BU90" s="75"/>
      <c r="BV90" s="75"/>
      <c r="BW90" s="75"/>
      <c r="BX90" s="75"/>
      <c r="BY90" s="75"/>
      <c r="BZ90" s="75"/>
      <c r="CA90" s="75"/>
      <c r="CB90" s="75"/>
      <c r="CC90" s="75"/>
      <c r="CD90" s="75"/>
      <c r="CE90" s="75"/>
      <c r="CF90" s="75"/>
      <c r="CG90" s="75"/>
      <c r="CH90" s="75"/>
      <c r="CI90" s="75"/>
      <c r="CJ90" s="75"/>
      <c r="CK90" s="75"/>
      <c r="CL90" s="75"/>
      <c r="CM90" s="75"/>
    </row>
    <row r="91" spans="1:91" s="7" customFormat="1" ht="13.5" thickBot="1"/>
    <row r="92" spans="1:91" s="71" customFormat="1" ht="13.5" thickBot="1">
      <c r="A92" s="218" t="s">
        <v>289</v>
      </c>
      <c r="B92" s="207" t="s">
        <v>279</v>
      </c>
      <c r="C92" s="208"/>
      <c r="D92" s="208"/>
      <c r="E92" s="208"/>
      <c r="F92" s="208"/>
      <c r="G92" s="209"/>
      <c r="H92" s="207" t="s">
        <v>279</v>
      </c>
      <c r="I92" s="208"/>
      <c r="J92" s="208"/>
      <c r="K92" s="208"/>
      <c r="L92" s="208"/>
      <c r="M92" s="209"/>
      <c r="N92" s="207" t="s">
        <v>279</v>
      </c>
      <c r="O92" s="208"/>
      <c r="P92" s="208"/>
      <c r="Q92" s="208"/>
      <c r="R92" s="208"/>
      <c r="S92" s="209"/>
      <c r="T92" s="207" t="s">
        <v>279</v>
      </c>
      <c r="U92" s="208"/>
      <c r="V92" s="208"/>
      <c r="W92" s="208"/>
      <c r="X92" s="208"/>
      <c r="Y92" s="209"/>
    </row>
    <row r="93" spans="1:91" s="7" customFormat="1" ht="21" customHeight="1" thickBot="1">
      <c r="A93" s="219"/>
      <c r="B93" s="203" t="s">
        <v>280</v>
      </c>
      <c r="C93" s="204"/>
      <c r="D93" s="210" t="s">
        <v>281</v>
      </c>
      <c r="E93" s="210" t="s">
        <v>282</v>
      </c>
      <c r="F93" s="212" t="s">
        <v>283</v>
      </c>
      <c r="G93" s="213"/>
      <c r="H93" s="203" t="s">
        <v>280</v>
      </c>
      <c r="I93" s="204"/>
      <c r="J93" s="210" t="s">
        <v>281</v>
      </c>
      <c r="K93" s="210" t="s">
        <v>282</v>
      </c>
      <c r="L93" s="212" t="s">
        <v>283</v>
      </c>
      <c r="M93" s="213"/>
      <c r="N93" s="203" t="s">
        <v>280</v>
      </c>
      <c r="O93" s="204"/>
      <c r="P93" s="210" t="s">
        <v>281</v>
      </c>
      <c r="Q93" s="210" t="s">
        <v>282</v>
      </c>
      <c r="R93" s="212" t="s">
        <v>283</v>
      </c>
      <c r="S93" s="213"/>
      <c r="T93" s="203" t="s">
        <v>280</v>
      </c>
      <c r="U93" s="204"/>
      <c r="V93" s="210" t="s">
        <v>281</v>
      </c>
      <c r="W93" s="210" t="s">
        <v>282</v>
      </c>
      <c r="X93" s="212" t="s">
        <v>283</v>
      </c>
      <c r="Y93" s="213"/>
    </row>
    <row r="94" spans="1:91" s="7" customFormat="1" ht="21" customHeight="1" thickBot="1">
      <c r="A94" s="219"/>
      <c r="B94" s="216" t="s">
        <v>284</v>
      </c>
      <c r="C94" s="217"/>
      <c r="D94" s="211"/>
      <c r="E94" s="211"/>
      <c r="F94" s="214"/>
      <c r="G94" s="215"/>
      <c r="H94" s="216" t="s">
        <v>284</v>
      </c>
      <c r="I94" s="217"/>
      <c r="J94" s="211"/>
      <c r="K94" s="211"/>
      <c r="L94" s="214"/>
      <c r="M94" s="215"/>
      <c r="N94" s="216" t="s">
        <v>284</v>
      </c>
      <c r="O94" s="217"/>
      <c r="P94" s="211"/>
      <c r="Q94" s="211"/>
      <c r="R94" s="214"/>
      <c r="S94" s="215"/>
      <c r="T94" s="216" t="s">
        <v>284</v>
      </c>
      <c r="U94" s="217"/>
      <c r="V94" s="211"/>
      <c r="W94" s="211"/>
      <c r="X94" s="214"/>
      <c r="Y94" s="215"/>
    </row>
    <row r="95" spans="1:91" s="7" customFormat="1" ht="13.5" thickBot="1">
      <c r="A95" s="219"/>
      <c r="B95" s="203" t="s">
        <v>285</v>
      </c>
      <c r="C95" s="204"/>
      <c r="D95" s="64"/>
      <c r="E95" s="72" t="s">
        <v>292</v>
      </c>
      <c r="F95" s="205"/>
      <c r="G95" s="206"/>
      <c r="H95" s="203" t="s">
        <v>285</v>
      </c>
      <c r="I95" s="204"/>
      <c r="J95" s="64"/>
      <c r="K95" s="72" t="s">
        <v>292</v>
      </c>
      <c r="L95" s="205"/>
      <c r="M95" s="206"/>
      <c r="N95" s="203" t="s">
        <v>285</v>
      </c>
      <c r="O95" s="204"/>
      <c r="P95" s="73" t="s">
        <v>293</v>
      </c>
      <c r="Q95" s="65"/>
      <c r="R95" s="205"/>
      <c r="S95" s="206"/>
      <c r="T95" s="203" t="s">
        <v>285</v>
      </c>
      <c r="U95" s="204"/>
      <c r="V95" s="64"/>
      <c r="W95" s="72" t="s">
        <v>292</v>
      </c>
      <c r="X95" s="205"/>
      <c r="Y95" s="206"/>
    </row>
    <row r="96" spans="1:91" s="7" customFormat="1" ht="13.5" thickBot="1">
      <c r="A96" s="219"/>
      <c r="B96" s="203" t="s">
        <v>286</v>
      </c>
      <c r="C96" s="204"/>
      <c r="D96" s="65"/>
      <c r="E96" s="66"/>
      <c r="F96" s="205"/>
      <c r="G96" s="206"/>
      <c r="H96" s="203" t="s">
        <v>286</v>
      </c>
      <c r="I96" s="204"/>
      <c r="J96" s="65"/>
      <c r="K96" s="66"/>
      <c r="L96" s="205"/>
      <c r="M96" s="206"/>
      <c r="N96" s="203" t="s">
        <v>286</v>
      </c>
      <c r="O96" s="204"/>
      <c r="P96" s="65"/>
      <c r="Q96" s="66"/>
      <c r="R96" s="205"/>
      <c r="S96" s="206"/>
      <c r="T96" s="203" t="s">
        <v>286</v>
      </c>
      <c r="U96" s="204"/>
      <c r="V96" s="65"/>
      <c r="W96" s="66"/>
      <c r="X96" s="205"/>
      <c r="Y96" s="206"/>
    </row>
    <row r="97" spans="1:37" s="7" customFormat="1" ht="13.5" thickBot="1">
      <c r="A97" s="220"/>
      <c r="B97" s="203" t="s">
        <v>287</v>
      </c>
      <c r="C97" s="204"/>
      <c r="D97" s="70"/>
      <c r="E97" s="69"/>
      <c r="F97" s="205"/>
      <c r="G97" s="206"/>
      <c r="H97" s="203" t="s">
        <v>287</v>
      </c>
      <c r="I97" s="204"/>
      <c r="J97" s="70"/>
      <c r="K97" s="69"/>
      <c r="L97" s="205"/>
      <c r="M97" s="206"/>
      <c r="N97" s="203" t="s">
        <v>287</v>
      </c>
      <c r="O97" s="204"/>
      <c r="P97" s="70"/>
      <c r="Q97" s="69"/>
      <c r="R97" s="205"/>
      <c r="S97" s="206"/>
      <c r="T97" s="203" t="s">
        <v>287</v>
      </c>
      <c r="U97" s="204"/>
      <c r="V97" s="70"/>
      <c r="W97" s="69"/>
      <c r="X97" s="205"/>
      <c r="Y97" s="206"/>
    </row>
    <row r="98" spans="1:37" s="7" customFormat="1"/>
    <row r="99" spans="1:37" s="7" customFormat="1"/>
    <row r="100" spans="1:37" s="7" customFormat="1">
      <c r="A100" s="53" t="s">
        <v>6</v>
      </c>
      <c r="C100" s="33"/>
      <c r="F100" s="33"/>
      <c r="I100" s="33"/>
      <c r="L100" s="33"/>
    </row>
    <row r="101" spans="1:37" s="7" customFormat="1">
      <c r="A101" s="192" t="s">
        <v>27</v>
      </c>
      <c r="B101" s="192"/>
      <c r="C101" s="192"/>
      <c r="D101" s="192"/>
      <c r="E101" s="192"/>
      <c r="F101" s="192"/>
      <c r="G101" s="192"/>
      <c r="H101" s="192"/>
      <c r="I101" s="192"/>
      <c r="J101" s="53"/>
    </row>
    <row r="102" spans="1:37" s="7" customFormat="1">
      <c r="A102" s="44" t="s">
        <v>185</v>
      </c>
      <c r="C102" s="41"/>
      <c r="D102" s="41"/>
      <c r="F102" s="41"/>
      <c r="G102" s="41"/>
      <c r="I102" s="41"/>
      <c r="J102" s="41"/>
      <c r="L102" s="41"/>
      <c r="M102" s="41"/>
      <c r="O102" s="41"/>
      <c r="P102" s="41"/>
      <c r="Q102" s="43"/>
      <c r="R102" s="41"/>
      <c r="S102" s="41"/>
      <c r="U102" s="41"/>
      <c r="V102" s="41"/>
      <c r="X102" s="41"/>
      <c r="Y102" s="41"/>
      <c r="Z102" s="45"/>
      <c r="AA102" s="46"/>
      <c r="AB102" s="45"/>
      <c r="AC102" s="46"/>
      <c r="AD102" s="47"/>
      <c r="AE102" s="46"/>
      <c r="AF102" s="45"/>
      <c r="AG102" s="46"/>
      <c r="AH102" s="45"/>
      <c r="AI102" s="46"/>
      <c r="AJ102" s="47"/>
      <c r="AK102" s="46"/>
    </row>
    <row r="103" spans="1:37" s="7" customFormat="1">
      <c r="A103" s="53"/>
      <c r="B103" s="53"/>
      <c r="C103" s="41"/>
      <c r="D103" s="41"/>
      <c r="E103" s="53"/>
      <c r="F103" s="41"/>
      <c r="G103" s="41"/>
      <c r="I103" s="41"/>
      <c r="J103" s="41"/>
      <c r="L103" s="41"/>
      <c r="M103" s="41"/>
      <c r="N103" s="42"/>
      <c r="T103" s="42"/>
    </row>
    <row r="104" spans="1:37" s="7" customFormat="1">
      <c r="A104" s="53" t="s">
        <v>28</v>
      </c>
      <c r="B104" s="53"/>
      <c r="C104" s="53"/>
      <c r="D104" s="53"/>
      <c r="E104" s="53"/>
      <c r="F104" s="53"/>
      <c r="G104" s="53"/>
      <c r="N104" s="42"/>
      <c r="T104" s="42"/>
    </row>
    <row r="105" spans="1:37" s="7" customFormat="1">
      <c r="A105" s="180" t="s">
        <v>29</v>
      </c>
      <c r="B105" s="180"/>
      <c r="C105" s="180"/>
      <c r="D105" s="180"/>
      <c r="E105" s="180"/>
      <c r="F105" s="180"/>
      <c r="G105" s="52"/>
      <c r="N105" s="43"/>
      <c r="T105" s="43"/>
    </row>
    <row r="106" spans="1:37" s="7" customFormat="1" ht="12.75" customHeight="1">
      <c r="A106" s="134" t="s">
        <v>376</v>
      </c>
      <c r="B106" s="134"/>
      <c r="C106" s="134"/>
      <c r="D106" s="134"/>
      <c r="E106" s="134"/>
      <c r="F106" s="134"/>
      <c r="G106" s="134"/>
      <c r="H106" s="134"/>
      <c r="I106" s="134"/>
      <c r="J106" s="134"/>
      <c r="K106" s="134"/>
      <c r="L106" s="134"/>
      <c r="M106" s="17"/>
    </row>
    <row r="107" spans="1:37" s="7" customFormat="1">
      <c r="A107" s="180" t="s">
        <v>117</v>
      </c>
      <c r="B107" s="180"/>
      <c r="C107" s="180"/>
      <c r="D107" s="180"/>
      <c r="E107" s="180"/>
      <c r="F107" s="180"/>
      <c r="G107" s="52"/>
    </row>
    <row r="108" spans="1:37">
      <c r="A108" s="1" t="s">
        <v>378</v>
      </c>
    </row>
    <row r="109" spans="1:37" s="7" customFormat="1">
      <c r="A109" s="7" t="s">
        <v>110</v>
      </c>
    </row>
    <row r="110" spans="1:37" s="7" customFormat="1">
      <c r="A110" s="7" t="s">
        <v>111</v>
      </c>
    </row>
    <row r="111" spans="1:37" s="7" customFormat="1">
      <c r="A111" s="7" t="s">
        <v>112</v>
      </c>
    </row>
    <row r="112" spans="1:37" s="7" customFormat="1">
      <c r="A112" s="7" t="s">
        <v>116</v>
      </c>
    </row>
    <row r="113" spans="1:1" s="7" customFormat="1">
      <c r="A113" s="7" t="s">
        <v>113</v>
      </c>
    </row>
    <row r="114" spans="1:1">
      <c r="A114" s="1" t="s">
        <v>114</v>
      </c>
    </row>
    <row r="250" spans="1:1">
      <c r="A250" s="1" t="s">
        <v>436</v>
      </c>
    </row>
    <row r="251" spans="1:1">
      <c r="A251" s="1" t="s">
        <v>437</v>
      </c>
    </row>
    <row r="252" spans="1:1">
      <c r="A252" s="1" t="s">
        <v>438</v>
      </c>
    </row>
    <row r="253" spans="1:1">
      <c r="A253" s="1" t="s">
        <v>439</v>
      </c>
    </row>
    <row r="254" spans="1:1">
      <c r="A254" s="1" t="s">
        <v>440</v>
      </c>
    </row>
    <row r="255" spans="1:1">
      <c r="A255" s="1" t="s">
        <v>416</v>
      </c>
    </row>
    <row r="256" spans="1:1">
      <c r="A256" s="1" t="s">
        <v>417</v>
      </c>
    </row>
    <row r="257" spans="1:1">
      <c r="A257" s="1" t="s">
        <v>418</v>
      </c>
    </row>
    <row r="258" spans="1:1">
      <c r="A258" s="1" t="s">
        <v>419</v>
      </c>
    </row>
    <row r="259" spans="1:1">
      <c r="A259" s="1" t="s">
        <v>420</v>
      </c>
    </row>
    <row r="260" spans="1:1">
      <c r="A260" s="1" t="s">
        <v>421</v>
      </c>
    </row>
    <row r="261" spans="1:1">
      <c r="A261" s="1" t="s">
        <v>441</v>
      </c>
    </row>
    <row r="262" spans="1:1">
      <c r="A262" s="1" t="s">
        <v>442</v>
      </c>
    </row>
    <row r="263" spans="1:1">
      <c r="A263" s="1" t="s">
        <v>443</v>
      </c>
    </row>
    <row r="264" spans="1:1">
      <c r="A264" s="1" t="s">
        <v>444</v>
      </c>
    </row>
    <row r="265" spans="1:1">
      <c r="A265" s="1" t="s">
        <v>445</v>
      </c>
    </row>
    <row r="266" spans="1:1">
      <c r="A266" s="1" t="s">
        <v>422</v>
      </c>
    </row>
    <row r="267" spans="1:1">
      <c r="A267" s="1" t="s">
        <v>423</v>
      </c>
    </row>
    <row r="268" spans="1:1">
      <c r="A268" s="1" t="s">
        <v>424</v>
      </c>
    </row>
    <row r="269" spans="1:1">
      <c r="A269" s="1" t="s">
        <v>425</v>
      </c>
    </row>
    <row r="270" spans="1:1">
      <c r="A270" s="1" t="s">
        <v>426</v>
      </c>
    </row>
    <row r="271" spans="1:1">
      <c r="A271" s="1" t="s">
        <v>427</v>
      </c>
    </row>
    <row r="272" spans="1:1">
      <c r="A272" s="1" t="s">
        <v>446</v>
      </c>
    </row>
    <row r="273" spans="1:1">
      <c r="A273" s="1" t="s">
        <v>447</v>
      </c>
    </row>
    <row r="274" spans="1:1">
      <c r="A274" s="1" t="s">
        <v>448</v>
      </c>
    </row>
    <row r="275" spans="1:1">
      <c r="A275" s="1" t="s">
        <v>449</v>
      </c>
    </row>
    <row r="276" spans="1:1">
      <c r="A276" s="1" t="s">
        <v>450</v>
      </c>
    </row>
    <row r="277" spans="1:1">
      <c r="A277" s="1" t="s">
        <v>428</v>
      </c>
    </row>
    <row r="278" spans="1:1">
      <c r="A278" s="1" t="s">
        <v>429</v>
      </c>
    </row>
    <row r="279" spans="1:1">
      <c r="A279" s="1" t="s">
        <v>430</v>
      </c>
    </row>
    <row r="280" spans="1:1">
      <c r="A280" s="1" t="s">
        <v>431</v>
      </c>
    </row>
    <row r="281" spans="1:1">
      <c r="A281" s="1" t="s">
        <v>432</v>
      </c>
    </row>
    <row r="282" spans="1:1">
      <c r="A282" s="1" t="s">
        <v>433</v>
      </c>
    </row>
    <row r="283" spans="1:1">
      <c r="A283" s="1" t="s">
        <v>107</v>
      </c>
    </row>
    <row r="284" spans="1:1">
      <c r="A284" s="1" t="s">
        <v>108</v>
      </c>
    </row>
    <row r="285" spans="1:1">
      <c r="A285" s="1" t="s">
        <v>109</v>
      </c>
    </row>
    <row r="286" spans="1:1">
      <c r="A286" s="1" t="s">
        <v>115</v>
      </c>
    </row>
    <row r="287" spans="1:1">
      <c r="A287" s="1" t="s">
        <v>106</v>
      </c>
    </row>
  </sheetData>
  <mergeCells count="363">
    <mergeCell ref="A105:F105"/>
    <mergeCell ref="N41:P41"/>
    <mergeCell ref="Q41:S41"/>
    <mergeCell ref="B57:G57"/>
    <mergeCell ref="B58:G58"/>
    <mergeCell ref="B59:G59"/>
    <mergeCell ref="B74:Y74"/>
    <mergeCell ref="B60:G73"/>
    <mergeCell ref="B56:Y56"/>
    <mergeCell ref="H57:M57"/>
    <mergeCell ref="H58:M58"/>
    <mergeCell ref="H59:M59"/>
    <mergeCell ref="T57:Y57"/>
    <mergeCell ref="T58:Y58"/>
    <mergeCell ref="T59:Y59"/>
    <mergeCell ref="T60:Y73"/>
    <mergeCell ref="B77:G90"/>
    <mergeCell ref="H77:M90"/>
    <mergeCell ref="T76:Y76"/>
    <mergeCell ref="B75:G75"/>
    <mergeCell ref="H75:M75"/>
    <mergeCell ref="N75:S75"/>
    <mergeCell ref="T75:Y75"/>
    <mergeCell ref="H41:J41"/>
    <mergeCell ref="N77:S90"/>
    <mergeCell ref="T77:Y90"/>
    <mergeCell ref="A75:A90"/>
    <mergeCell ref="B76:G76"/>
    <mergeCell ref="H76:M76"/>
    <mergeCell ref="N76:S76"/>
    <mergeCell ref="Q37:S37"/>
    <mergeCell ref="N39:P39"/>
    <mergeCell ref="Q39:S39"/>
    <mergeCell ref="B41:D41"/>
    <mergeCell ref="N43:P43"/>
    <mergeCell ref="Q43:S43"/>
    <mergeCell ref="A56:A73"/>
    <mergeCell ref="H60:M73"/>
    <mergeCell ref="N57:S57"/>
    <mergeCell ref="N58:S58"/>
    <mergeCell ref="N59:S59"/>
    <mergeCell ref="N60:S73"/>
    <mergeCell ref="N40:P40"/>
    <mergeCell ref="Q40:S40"/>
    <mergeCell ref="K41:M41"/>
    <mergeCell ref="B40:D40"/>
    <mergeCell ref="E40:G40"/>
    <mergeCell ref="A101:I101"/>
    <mergeCell ref="A92:A97"/>
    <mergeCell ref="B92:G92"/>
    <mergeCell ref="B93:C93"/>
    <mergeCell ref="D93:D94"/>
    <mergeCell ref="E93:E94"/>
    <mergeCell ref="F93:G94"/>
    <mergeCell ref="B94:C94"/>
    <mergeCell ref="B95:C95"/>
    <mergeCell ref="F95:G95"/>
    <mergeCell ref="B96:C96"/>
    <mergeCell ref="F96:G96"/>
    <mergeCell ref="B97:C97"/>
    <mergeCell ref="F97:G97"/>
    <mergeCell ref="H92:M92"/>
    <mergeCell ref="H93:I93"/>
    <mergeCell ref="J93:J94"/>
    <mergeCell ref="K93:K94"/>
    <mergeCell ref="L93:M94"/>
    <mergeCell ref="H94:I94"/>
    <mergeCell ref="H95:I95"/>
    <mergeCell ref="L95:M95"/>
    <mergeCell ref="H96:I96"/>
    <mergeCell ref="L96:M96"/>
    <mergeCell ref="A107:F107"/>
    <mergeCell ref="N34:P34"/>
    <mergeCell ref="Q34:S34"/>
    <mergeCell ref="A43:A44"/>
    <mergeCell ref="B43:D43"/>
    <mergeCell ref="E43:G43"/>
    <mergeCell ref="H43:J43"/>
    <mergeCell ref="K43:M43"/>
    <mergeCell ref="A35:A41"/>
    <mergeCell ref="B35:D35"/>
    <mergeCell ref="E35:G35"/>
    <mergeCell ref="B36:D36"/>
    <mergeCell ref="E36:G36"/>
    <mergeCell ref="B37:D37"/>
    <mergeCell ref="E37:G37"/>
    <mergeCell ref="B38:D38"/>
    <mergeCell ref="E38:G38"/>
    <mergeCell ref="B39:D39"/>
    <mergeCell ref="E39:G39"/>
    <mergeCell ref="E41:G41"/>
    <mergeCell ref="H35:J35"/>
    <mergeCell ref="K35:M35"/>
    <mergeCell ref="H36:J36"/>
    <mergeCell ref="K36:M36"/>
    <mergeCell ref="B32:D32"/>
    <mergeCell ref="E32:G32"/>
    <mergeCell ref="H32:J32"/>
    <mergeCell ref="K32:M32"/>
    <mergeCell ref="N30:P30"/>
    <mergeCell ref="Q30:S30"/>
    <mergeCell ref="B31:D31"/>
    <mergeCell ref="E31:G31"/>
    <mergeCell ref="H31:J31"/>
    <mergeCell ref="K31:M31"/>
    <mergeCell ref="Q32:S32"/>
    <mergeCell ref="N32:P32"/>
    <mergeCell ref="B30:D30"/>
    <mergeCell ref="E30:G30"/>
    <mergeCell ref="H30:J30"/>
    <mergeCell ref="K30:M30"/>
    <mergeCell ref="B27:D27"/>
    <mergeCell ref="E27:G27"/>
    <mergeCell ref="H27:J27"/>
    <mergeCell ref="K27:M27"/>
    <mergeCell ref="Q29:S29"/>
    <mergeCell ref="B24:D24"/>
    <mergeCell ref="E24:G24"/>
    <mergeCell ref="H24:J24"/>
    <mergeCell ref="K24:M24"/>
    <mergeCell ref="N29:P29"/>
    <mergeCell ref="N28:P28"/>
    <mergeCell ref="Q28:S28"/>
    <mergeCell ref="B29:D29"/>
    <mergeCell ref="E29:G29"/>
    <mergeCell ref="H29:J29"/>
    <mergeCell ref="K29:M29"/>
    <mergeCell ref="B28:D28"/>
    <mergeCell ref="E28:G28"/>
    <mergeCell ref="H28:J28"/>
    <mergeCell ref="K28:M28"/>
    <mergeCell ref="N26:P26"/>
    <mergeCell ref="Q26:S26"/>
    <mergeCell ref="N27:P27"/>
    <mergeCell ref="Q27:S27"/>
    <mergeCell ref="B23:D23"/>
    <mergeCell ref="E23:G23"/>
    <mergeCell ref="H23:J23"/>
    <mergeCell ref="K23:M23"/>
    <mergeCell ref="B26:D26"/>
    <mergeCell ref="E26:G26"/>
    <mergeCell ref="H26:J26"/>
    <mergeCell ref="K26:M26"/>
    <mergeCell ref="B25:D25"/>
    <mergeCell ref="E25:G25"/>
    <mergeCell ref="H25:J25"/>
    <mergeCell ref="K25:M25"/>
    <mergeCell ref="N18:P18"/>
    <mergeCell ref="Q18:S18"/>
    <mergeCell ref="A19:M19"/>
    <mergeCell ref="A20:A33"/>
    <mergeCell ref="B20:D20"/>
    <mergeCell ref="E20:G20"/>
    <mergeCell ref="H20:J20"/>
    <mergeCell ref="K20:M20"/>
    <mergeCell ref="Q17:S17"/>
    <mergeCell ref="B18:D18"/>
    <mergeCell ref="E18:G18"/>
    <mergeCell ref="H18:J18"/>
    <mergeCell ref="K18:M18"/>
    <mergeCell ref="N17:P17"/>
    <mergeCell ref="B22:D22"/>
    <mergeCell ref="E22:G22"/>
    <mergeCell ref="H22:J22"/>
    <mergeCell ref="K22:M22"/>
    <mergeCell ref="Q20:S20"/>
    <mergeCell ref="B21:D21"/>
    <mergeCell ref="E21:G21"/>
    <mergeCell ref="H21:J21"/>
    <mergeCell ref="K21:M21"/>
    <mergeCell ref="N20:P20"/>
    <mergeCell ref="B17:D17"/>
    <mergeCell ref="E17:G17"/>
    <mergeCell ref="H17:J17"/>
    <mergeCell ref="K17:M17"/>
    <mergeCell ref="N15:P15"/>
    <mergeCell ref="Q15:S15"/>
    <mergeCell ref="B16:D16"/>
    <mergeCell ref="E16:G16"/>
    <mergeCell ref="H16:J16"/>
    <mergeCell ref="K16:M16"/>
    <mergeCell ref="B15:D15"/>
    <mergeCell ref="E15:G15"/>
    <mergeCell ref="H15:J15"/>
    <mergeCell ref="K15:M15"/>
    <mergeCell ref="N14:P14"/>
    <mergeCell ref="BF13:BI13"/>
    <mergeCell ref="BJ13:BM13"/>
    <mergeCell ref="BN13:BQ13"/>
    <mergeCell ref="N16:P16"/>
    <mergeCell ref="Q16:S16"/>
    <mergeCell ref="B14:D14"/>
    <mergeCell ref="E14:G14"/>
    <mergeCell ref="H14:J14"/>
    <mergeCell ref="K14:M14"/>
    <mergeCell ref="AL13:AN13"/>
    <mergeCell ref="AO13:AQ13"/>
    <mergeCell ref="AR13:AT13"/>
    <mergeCell ref="AU13:AW13"/>
    <mergeCell ref="AX13:BA13"/>
    <mergeCell ref="T13:V13"/>
    <mergeCell ref="W13:Y13"/>
    <mergeCell ref="Z13:AB13"/>
    <mergeCell ref="AC13:AE13"/>
    <mergeCell ref="AF13:AH13"/>
    <mergeCell ref="AI13:AK13"/>
    <mergeCell ref="N13:P13"/>
    <mergeCell ref="Q13:S13"/>
    <mergeCell ref="Q14:S14"/>
    <mergeCell ref="B13:D13"/>
    <mergeCell ref="E13:G13"/>
    <mergeCell ref="H13:J13"/>
    <mergeCell ref="K13:M13"/>
    <mergeCell ref="N8:S8"/>
    <mergeCell ref="A9:M9"/>
    <mergeCell ref="H12:M12"/>
    <mergeCell ref="BR13:BU13"/>
    <mergeCell ref="BV13:BY13"/>
    <mergeCell ref="BB13:BE13"/>
    <mergeCell ref="B10:G10"/>
    <mergeCell ref="H10:M10"/>
    <mergeCell ref="N10:S10"/>
    <mergeCell ref="B1:F1"/>
    <mergeCell ref="B2:G2"/>
    <mergeCell ref="H2:M2"/>
    <mergeCell ref="B12:G12"/>
    <mergeCell ref="N6:S6"/>
    <mergeCell ref="A7:M7"/>
    <mergeCell ref="B8:G8"/>
    <mergeCell ref="H8:M8"/>
    <mergeCell ref="N4:S4"/>
    <mergeCell ref="A5:M5"/>
    <mergeCell ref="B6:G6"/>
    <mergeCell ref="H6:M6"/>
    <mergeCell ref="N2:S2"/>
    <mergeCell ref="A3:M3"/>
    <mergeCell ref="B4:G4"/>
    <mergeCell ref="H4:M4"/>
    <mergeCell ref="N12:S12"/>
    <mergeCell ref="T2:Y2"/>
    <mergeCell ref="T4:Y4"/>
    <mergeCell ref="T6:Y6"/>
    <mergeCell ref="T8:Y8"/>
    <mergeCell ref="T12:Y12"/>
    <mergeCell ref="T14:V14"/>
    <mergeCell ref="W14:Y14"/>
    <mergeCell ref="T15:V15"/>
    <mergeCell ref="W15:Y15"/>
    <mergeCell ref="T10:Y10"/>
    <mergeCell ref="T16:V16"/>
    <mergeCell ref="W16:Y16"/>
    <mergeCell ref="T17:V17"/>
    <mergeCell ref="W17:Y17"/>
    <mergeCell ref="T18:V18"/>
    <mergeCell ref="W18:Y18"/>
    <mergeCell ref="T20:V20"/>
    <mergeCell ref="W20:Y20"/>
    <mergeCell ref="T21:V21"/>
    <mergeCell ref="W21:Y21"/>
    <mergeCell ref="T22:V22"/>
    <mergeCell ref="W22:Y22"/>
    <mergeCell ref="T23:V23"/>
    <mergeCell ref="W23:Y23"/>
    <mergeCell ref="T24:V24"/>
    <mergeCell ref="W24:Y24"/>
    <mergeCell ref="T25:V25"/>
    <mergeCell ref="W25:Y25"/>
    <mergeCell ref="T26:V26"/>
    <mergeCell ref="W26:Y26"/>
    <mergeCell ref="T27:V27"/>
    <mergeCell ref="W27:Y27"/>
    <mergeCell ref="T28:V28"/>
    <mergeCell ref="W28:Y28"/>
    <mergeCell ref="T29:V29"/>
    <mergeCell ref="W29:Y29"/>
    <mergeCell ref="T30:V30"/>
    <mergeCell ref="W30:Y30"/>
    <mergeCell ref="T31:V31"/>
    <mergeCell ref="W31:Y31"/>
    <mergeCell ref="T32:V32"/>
    <mergeCell ref="W32:Y32"/>
    <mergeCell ref="T33:V33"/>
    <mergeCell ref="W33:Y33"/>
    <mergeCell ref="T34:V34"/>
    <mergeCell ref="W34:Y34"/>
    <mergeCell ref="T43:V43"/>
    <mergeCell ref="W43:Y43"/>
    <mergeCell ref="T35:V35"/>
    <mergeCell ref="W35:Y35"/>
    <mergeCell ref="T41:V41"/>
    <mergeCell ref="W41:Y41"/>
    <mergeCell ref="T36:V36"/>
    <mergeCell ref="W36:Y36"/>
    <mergeCell ref="W37:Y37"/>
    <mergeCell ref="W38:Y38"/>
    <mergeCell ref="W39:Y39"/>
    <mergeCell ref="T40:V40"/>
    <mergeCell ref="W40:Y40"/>
    <mergeCell ref="T37:V37"/>
    <mergeCell ref="T38:V38"/>
    <mergeCell ref="T39:V39"/>
    <mergeCell ref="N95:O95"/>
    <mergeCell ref="R95:S95"/>
    <mergeCell ref="A106:L106"/>
    <mergeCell ref="N33:P33"/>
    <mergeCell ref="Q33:S33"/>
    <mergeCell ref="B34:D34"/>
    <mergeCell ref="E34:G34"/>
    <mergeCell ref="H34:J34"/>
    <mergeCell ref="K34:M34"/>
    <mergeCell ref="B33:D33"/>
    <mergeCell ref="E33:G33"/>
    <mergeCell ref="H33:J33"/>
    <mergeCell ref="K33:M33"/>
    <mergeCell ref="H37:J37"/>
    <mergeCell ref="K37:M37"/>
    <mergeCell ref="H38:J38"/>
    <mergeCell ref="K38:M38"/>
    <mergeCell ref="H39:J39"/>
    <mergeCell ref="K39:M39"/>
    <mergeCell ref="H40:J40"/>
    <mergeCell ref="K40:M40"/>
    <mergeCell ref="N35:P35"/>
    <mergeCell ref="Q35:S35"/>
    <mergeCell ref="N36:P36"/>
    <mergeCell ref="N96:O96"/>
    <mergeCell ref="R96:S96"/>
    <mergeCell ref="H97:I97"/>
    <mergeCell ref="L97:M97"/>
    <mergeCell ref="N97:O97"/>
    <mergeCell ref="R97:S97"/>
    <mergeCell ref="T92:Y92"/>
    <mergeCell ref="T93:U93"/>
    <mergeCell ref="V93:V94"/>
    <mergeCell ref="W93:W94"/>
    <mergeCell ref="X93:Y94"/>
    <mergeCell ref="T94:U94"/>
    <mergeCell ref="T95:U95"/>
    <mergeCell ref="X95:Y95"/>
    <mergeCell ref="T96:U96"/>
    <mergeCell ref="X96:Y96"/>
    <mergeCell ref="T97:U97"/>
    <mergeCell ref="X97:Y97"/>
    <mergeCell ref="N92:S92"/>
    <mergeCell ref="N93:O93"/>
    <mergeCell ref="P93:P94"/>
    <mergeCell ref="Q93:Q94"/>
    <mergeCell ref="R93:S94"/>
    <mergeCell ref="N94:O94"/>
    <mergeCell ref="Q36:S36"/>
    <mergeCell ref="N37:P37"/>
    <mergeCell ref="N31:P31"/>
    <mergeCell ref="Q31:S31"/>
    <mergeCell ref="N21:P21"/>
    <mergeCell ref="Q21:S21"/>
    <mergeCell ref="N22:P22"/>
    <mergeCell ref="Q22:S22"/>
    <mergeCell ref="N23:P23"/>
    <mergeCell ref="Q23:S23"/>
    <mergeCell ref="N24:P24"/>
    <mergeCell ref="Q24:S24"/>
    <mergeCell ref="N25:P25"/>
    <mergeCell ref="Q25:S25"/>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dimension ref="A1:K28"/>
  <sheetViews>
    <sheetView tabSelected="1" workbookViewId="0">
      <selection activeCell="A2" sqref="A2"/>
    </sheetView>
  </sheetViews>
  <sheetFormatPr defaultRowHeight="15"/>
  <cols>
    <col min="1" max="1" width="10.7109375" customWidth="1"/>
    <col min="2" max="2" width="5.28515625" customWidth="1"/>
    <col min="3" max="3" width="13.85546875" style="124" customWidth="1"/>
    <col min="4" max="4" width="25.7109375" customWidth="1"/>
    <col min="5" max="6" width="12.28515625" customWidth="1"/>
    <col min="7" max="7" width="25.7109375" customWidth="1"/>
    <col min="8" max="8" width="12.85546875" customWidth="1"/>
    <col min="9" max="9" width="10.85546875" customWidth="1"/>
    <col min="10" max="10" width="30.7109375" customWidth="1"/>
    <col min="11" max="11" width="27.85546875" customWidth="1"/>
  </cols>
  <sheetData>
    <row r="1" spans="1:11" s="127" customFormat="1">
      <c r="A1" s="127" t="s">
        <v>400</v>
      </c>
      <c r="B1" s="127" t="s">
        <v>401</v>
      </c>
      <c r="C1" s="125" t="s">
        <v>453</v>
      </c>
      <c r="D1" s="127" t="s">
        <v>402</v>
      </c>
      <c r="E1" s="127" t="s">
        <v>403</v>
      </c>
      <c r="F1" s="127" t="s">
        <v>404</v>
      </c>
      <c r="G1" s="127" t="s">
        <v>405</v>
      </c>
      <c r="H1" s="127" t="s">
        <v>406</v>
      </c>
      <c r="I1" s="127" t="s">
        <v>407</v>
      </c>
      <c r="J1" s="127" t="s">
        <v>408</v>
      </c>
      <c r="K1" s="127" t="s">
        <v>409</v>
      </c>
    </row>
    <row r="2" spans="1:11">
      <c r="A2" s="124" t="s">
        <v>415</v>
      </c>
      <c r="B2">
        <v>1</v>
      </c>
      <c r="C2" s="124" t="s">
        <v>454</v>
      </c>
      <c r="D2" t="s">
        <v>232</v>
      </c>
      <c r="E2" s="121">
        <v>44712</v>
      </c>
      <c r="F2" s="121">
        <v>34074</v>
      </c>
      <c r="G2" t="s">
        <v>160</v>
      </c>
      <c r="H2" t="s">
        <v>414</v>
      </c>
      <c r="I2">
        <v>387.42</v>
      </c>
      <c r="J2" t="s">
        <v>233</v>
      </c>
      <c r="K2">
        <v>0.26</v>
      </c>
    </row>
    <row r="3" spans="1:11">
      <c r="A3" t="s">
        <v>415</v>
      </c>
      <c r="B3">
        <v>2</v>
      </c>
      <c r="C3" s="124" t="s">
        <v>455</v>
      </c>
      <c r="D3" t="s">
        <v>168</v>
      </c>
      <c r="E3" s="121">
        <v>44712</v>
      </c>
      <c r="F3" s="121">
        <v>34578</v>
      </c>
      <c r="G3" t="s">
        <v>160</v>
      </c>
      <c r="H3" t="s">
        <v>414</v>
      </c>
      <c r="I3">
        <v>644.19000000000005</v>
      </c>
      <c r="J3" t="s">
        <v>87</v>
      </c>
      <c r="K3">
        <v>0.17</v>
      </c>
    </row>
    <row r="4" spans="1:11">
      <c r="A4" t="s">
        <v>415</v>
      </c>
      <c r="B4">
        <v>3</v>
      </c>
      <c r="C4" s="124" t="s">
        <v>456</v>
      </c>
      <c r="D4" t="s">
        <v>82</v>
      </c>
      <c r="E4" s="121">
        <v>44712</v>
      </c>
      <c r="F4" s="121">
        <v>42060</v>
      </c>
      <c r="G4" t="s">
        <v>160</v>
      </c>
      <c r="H4" t="s">
        <v>414</v>
      </c>
      <c r="I4">
        <v>1690.15</v>
      </c>
      <c r="J4" t="s">
        <v>88</v>
      </c>
      <c r="K4">
        <v>0.36</v>
      </c>
    </row>
    <row r="5" spans="1:11">
      <c r="A5" t="s">
        <v>415</v>
      </c>
      <c r="B5">
        <v>4</v>
      </c>
      <c r="C5" s="124" t="s">
        <v>457</v>
      </c>
      <c r="D5" t="s">
        <v>11</v>
      </c>
      <c r="E5" s="121">
        <v>44712</v>
      </c>
      <c r="F5" s="121">
        <v>42090</v>
      </c>
      <c r="G5" t="s">
        <v>254</v>
      </c>
      <c r="H5" t="s">
        <v>414</v>
      </c>
      <c r="I5">
        <v>56.18</v>
      </c>
      <c r="J5" t="s">
        <v>89</v>
      </c>
      <c r="K5">
        <v>0.35</v>
      </c>
    </row>
    <row r="6" spans="1:11">
      <c r="A6" t="s">
        <v>415</v>
      </c>
      <c r="B6">
        <v>5</v>
      </c>
      <c r="C6" s="124" t="s">
        <v>458</v>
      </c>
      <c r="D6" t="s">
        <v>12</v>
      </c>
      <c r="E6" s="121">
        <v>44712</v>
      </c>
      <c r="F6" s="121">
        <v>39531</v>
      </c>
      <c r="G6" t="s">
        <v>160</v>
      </c>
      <c r="H6" t="s">
        <v>414</v>
      </c>
      <c r="I6">
        <v>82.36</v>
      </c>
      <c r="J6" t="s">
        <v>90</v>
      </c>
      <c r="K6">
        <v>0.4</v>
      </c>
    </row>
    <row r="7" spans="1:11">
      <c r="A7" t="s">
        <v>415</v>
      </c>
      <c r="B7">
        <v>6</v>
      </c>
      <c r="C7" s="124" t="s">
        <v>459</v>
      </c>
      <c r="D7" t="s">
        <v>13</v>
      </c>
      <c r="E7" s="121">
        <v>44712</v>
      </c>
      <c r="F7" s="121">
        <v>42328</v>
      </c>
      <c r="G7" t="s">
        <v>254</v>
      </c>
      <c r="H7" t="s">
        <v>414</v>
      </c>
      <c r="I7">
        <v>618.02</v>
      </c>
      <c r="J7" t="s">
        <v>91</v>
      </c>
      <c r="K7">
        <v>0.05</v>
      </c>
    </row>
    <row r="8" spans="1:11">
      <c r="A8" t="s">
        <v>415</v>
      </c>
      <c r="B8">
        <v>7</v>
      </c>
      <c r="C8" s="124" t="s">
        <v>460</v>
      </c>
      <c r="D8" t="s">
        <v>169</v>
      </c>
      <c r="E8" s="121">
        <v>44712</v>
      </c>
      <c r="F8" s="121">
        <v>42338</v>
      </c>
      <c r="G8" t="s">
        <v>254</v>
      </c>
      <c r="H8" t="s">
        <v>414</v>
      </c>
      <c r="I8">
        <v>572.65</v>
      </c>
      <c r="J8" t="s">
        <v>92</v>
      </c>
      <c r="K8">
        <v>0.12</v>
      </c>
    </row>
    <row r="9" spans="1:11">
      <c r="A9" t="s">
        <v>415</v>
      </c>
      <c r="B9">
        <v>8</v>
      </c>
      <c r="C9" s="124" t="s">
        <v>461</v>
      </c>
      <c r="D9" t="s">
        <v>16</v>
      </c>
      <c r="E9" s="121">
        <v>44712</v>
      </c>
      <c r="F9" s="121">
        <v>42446</v>
      </c>
      <c r="G9" t="s">
        <v>254</v>
      </c>
      <c r="H9" t="s">
        <v>414</v>
      </c>
      <c r="I9">
        <v>523.04999999999995</v>
      </c>
      <c r="J9" t="s">
        <v>93</v>
      </c>
      <c r="K9">
        <v>0.1</v>
      </c>
    </row>
    <row r="10" spans="1:11">
      <c r="A10" t="s">
        <v>415</v>
      </c>
      <c r="B10">
        <v>9</v>
      </c>
      <c r="C10" s="124" t="s">
        <v>462</v>
      </c>
      <c r="D10" t="s">
        <v>170</v>
      </c>
      <c r="E10" s="121">
        <v>44712</v>
      </c>
      <c r="F10" s="121">
        <v>37595</v>
      </c>
      <c r="G10" t="s">
        <v>254</v>
      </c>
      <c r="H10" t="s">
        <v>414</v>
      </c>
      <c r="I10">
        <v>53.53</v>
      </c>
      <c r="J10" t="s">
        <v>94</v>
      </c>
      <c r="K10">
        <v>0.39</v>
      </c>
    </row>
    <row r="11" spans="1:11">
      <c r="A11" t="s">
        <v>415</v>
      </c>
      <c r="B11">
        <v>10</v>
      </c>
      <c r="C11" s="124" t="s">
        <v>463</v>
      </c>
      <c r="D11" t="s">
        <v>171</v>
      </c>
      <c r="E11" s="121">
        <v>44712</v>
      </c>
      <c r="F11" s="121">
        <v>37595</v>
      </c>
      <c r="G11" t="s">
        <v>254</v>
      </c>
      <c r="H11" t="s">
        <v>414</v>
      </c>
      <c r="I11">
        <v>50.45</v>
      </c>
      <c r="J11" t="s">
        <v>95</v>
      </c>
      <c r="K11">
        <v>0.34</v>
      </c>
    </row>
    <row r="12" spans="1:11">
      <c r="A12" t="s">
        <v>415</v>
      </c>
      <c r="B12">
        <v>11</v>
      </c>
      <c r="C12" s="124" t="s">
        <v>464</v>
      </c>
      <c r="D12" t="s">
        <v>83</v>
      </c>
      <c r="E12" s="121">
        <v>44712</v>
      </c>
      <c r="F12" s="121">
        <v>33239</v>
      </c>
      <c r="G12" t="s">
        <v>301</v>
      </c>
      <c r="H12" t="s">
        <v>414</v>
      </c>
      <c r="I12">
        <v>422.75</v>
      </c>
      <c r="J12" t="s">
        <v>96</v>
      </c>
      <c r="K12">
        <v>0.17</v>
      </c>
    </row>
    <row r="13" spans="1:11">
      <c r="A13" t="s">
        <v>415</v>
      </c>
      <c r="B13">
        <v>12</v>
      </c>
      <c r="C13" s="124" t="s">
        <v>465</v>
      </c>
      <c r="D13" t="s">
        <v>14</v>
      </c>
      <c r="E13" s="121">
        <v>44712</v>
      </c>
      <c r="F13" s="121">
        <v>35520</v>
      </c>
      <c r="G13" t="s">
        <v>160</v>
      </c>
      <c r="H13" t="s">
        <v>414</v>
      </c>
      <c r="I13">
        <v>390.78</v>
      </c>
      <c r="J13" t="s">
        <v>176</v>
      </c>
      <c r="K13">
        <v>0.14000000000000001</v>
      </c>
    </row>
    <row r="14" spans="1:11">
      <c r="A14" t="s">
        <v>415</v>
      </c>
      <c r="B14">
        <v>13</v>
      </c>
      <c r="C14" s="124" t="s">
        <v>466</v>
      </c>
      <c r="D14" t="s">
        <v>15</v>
      </c>
      <c r="E14" s="121">
        <v>44712</v>
      </c>
      <c r="F14" s="121">
        <v>32678</v>
      </c>
      <c r="G14" t="s">
        <v>302</v>
      </c>
      <c r="H14" t="s">
        <v>414</v>
      </c>
      <c r="I14">
        <v>403.36</v>
      </c>
      <c r="J14" t="s">
        <v>97</v>
      </c>
      <c r="K14">
        <v>0.2</v>
      </c>
    </row>
    <row r="15" spans="1:11">
      <c r="A15" t="s">
        <v>415</v>
      </c>
      <c r="B15">
        <v>14</v>
      </c>
      <c r="C15" s="124" t="s">
        <v>467</v>
      </c>
      <c r="D15" t="s">
        <v>60</v>
      </c>
      <c r="E15" s="121">
        <v>44712</v>
      </c>
      <c r="F15" s="121">
        <v>37207</v>
      </c>
      <c r="G15" t="s">
        <v>303</v>
      </c>
      <c r="H15" t="s">
        <v>414</v>
      </c>
      <c r="I15">
        <v>13.07</v>
      </c>
      <c r="J15" t="s">
        <v>98</v>
      </c>
      <c r="K15">
        <v>0.19</v>
      </c>
    </row>
    <row r="16" spans="1:11">
      <c r="A16" t="s">
        <v>415</v>
      </c>
      <c r="B16">
        <v>15</v>
      </c>
      <c r="C16" s="124" t="s">
        <v>468</v>
      </c>
      <c r="D16" t="s">
        <v>125</v>
      </c>
      <c r="E16" s="121">
        <v>44712</v>
      </c>
      <c r="F16" s="121">
        <v>43490</v>
      </c>
      <c r="G16" t="s">
        <v>304</v>
      </c>
      <c r="H16" t="s">
        <v>414</v>
      </c>
      <c r="I16">
        <v>22.27</v>
      </c>
      <c r="J16" t="s">
        <v>124</v>
      </c>
      <c r="K16">
        <v>8.75</v>
      </c>
    </row>
    <row r="17" spans="1:11">
      <c r="A17" t="s">
        <v>415</v>
      </c>
      <c r="B17">
        <v>16</v>
      </c>
      <c r="C17" s="124" t="s">
        <v>469</v>
      </c>
      <c r="D17" t="s">
        <v>258</v>
      </c>
      <c r="E17" s="121">
        <v>44712</v>
      </c>
      <c r="F17" s="121">
        <v>44512</v>
      </c>
      <c r="G17" t="s">
        <v>259</v>
      </c>
      <c r="H17" t="s">
        <v>414</v>
      </c>
      <c r="I17">
        <v>1173.3800000000001</v>
      </c>
      <c r="J17" t="s">
        <v>261</v>
      </c>
      <c r="K17">
        <v>0.12</v>
      </c>
    </row>
    <row r="18" spans="1:11">
      <c r="A18" t="s">
        <v>434</v>
      </c>
      <c r="B18">
        <v>1</v>
      </c>
      <c r="C18" s="124" t="s">
        <v>470</v>
      </c>
      <c r="D18" t="s">
        <v>85</v>
      </c>
      <c r="E18" s="121">
        <v>44712</v>
      </c>
      <c r="F18" s="121">
        <v>39233</v>
      </c>
      <c r="G18" t="s">
        <v>297</v>
      </c>
      <c r="H18" t="s">
        <v>414</v>
      </c>
      <c r="I18">
        <v>1302.19</v>
      </c>
      <c r="J18" t="s">
        <v>101</v>
      </c>
    </row>
    <row r="19" spans="1:11">
      <c r="A19" t="s">
        <v>434</v>
      </c>
      <c r="B19">
        <v>2</v>
      </c>
      <c r="C19" s="124" t="s">
        <v>471</v>
      </c>
      <c r="D19" t="s">
        <v>8</v>
      </c>
      <c r="E19" s="121">
        <v>44712</v>
      </c>
      <c r="F19" s="121">
        <v>36504</v>
      </c>
      <c r="G19" t="s">
        <v>297</v>
      </c>
      <c r="H19" t="s">
        <v>414</v>
      </c>
      <c r="I19">
        <v>55.39</v>
      </c>
      <c r="J19" t="s">
        <v>102</v>
      </c>
    </row>
    <row r="20" spans="1:11">
      <c r="A20" t="s">
        <v>434</v>
      </c>
      <c r="B20">
        <v>3</v>
      </c>
      <c r="C20" s="124" t="s">
        <v>472</v>
      </c>
      <c r="D20" t="s">
        <v>9</v>
      </c>
      <c r="E20" s="121">
        <v>44712</v>
      </c>
      <c r="F20" s="121">
        <v>36334</v>
      </c>
      <c r="G20" t="s">
        <v>297</v>
      </c>
      <c r="H20" t="s">
        <v>414</v>
      </c>
      <c r="I20">
        <v>102.58</v>
      </c>
      <c r="J20" t="s">
        <v>103</v>
      </c>
    </row>
    <row r="21" spans="1:11">
      <c r="A21" t="s">
        <v>434</v>
      </c>
      <c r="B21">
        <v>4</v>
      </c>
      <c r="C21" s="124" t="s">
        <v>473</v>
      </c>
      <c r="D21" t="s">
        <v>86</v>
      </c>
      <c r="E21" s="121">
        <v>44712</v>
      </c>
      <c r="F21" s="121">
        <v>35947</v>
      </c>
      <c r="G21" t="s">
        <v>300</v>
      </c>
      <c r="H21" t="s">
        <v>414</v>
      </c>
      <c r="I21">
        <v>62.09</v>
      </c>
      <c r="J21" t="s">
        <v>104</v>
      </c>
    </row>
    <row r="22" spans="1:11">
      <c r="A22" t="s">
        <v>434</v>
      </c>
      <c r="B22">
        <v>5</v>
      </c>
      <c r="C22" s="124" t="s">
        <v>474</v>
      </c>
      <c r="D22" t="s">
        <v>10</v>
      </c>
      <c r="E22" s="121">
        <v>44712</v>
      </c>
      <c r="F22" s="121">
        <v>41997</v>
      </c>
      <c r="G22" t="s">
        <v>297</v>
      </c>
      <c r="H22" t="s">
        <v>414</v>
      </c>
      <c r="I22">
        <v>897.44</v>
      </c>
      <c r="J22" t="s">
        <v>105</v>
      </c>
    </row>
    <row r="23" spans="1:11">
      <c r="A23" t="s">
        <v>434</v>
      </c>
      <c r="B23">
        <v>6</v>
      </c>
      <c r="C23" s="124" t="s">
        <v>475</v>
      </c>
      <c r="D23" t="s">
        <v>129</v>
      </c>
      <c r="E23" s="121">
        <v>44712</v>
      </c>
      <c r="F23" s="121">
        <v>43497</v>
      </c>
      <c r="G23" t="s">
        <v>297</v>
      </c>
      <c r="H23" t="s">
        <v>414</v>
      </c>
      <c r="I23">
        <v>215.35</v>
      </c>
      <c r="J23" t="s">
        <v>131</v>
      </c>
    </row>
    <row r="24" spans="1:11">
      <c r="A24" t="s">
        <v>435</v>
      </c>
      <c r="B24">
        <v>1</v>
      </c>
      <c r="C24" s="124" t="s">
        <v>476</v>
      </c>
      <c r="D24" t="s">
        <v>172</v>
      </c>
      <c r="E24" s="121">
        <v>44712</v>
      </c>
      <c r="F24" s="121">
        <v>37333</v>
      </c>
      <c r="G24" t="s">
        <v>161</v>
      </c>
      <c r="H24" t="s">
        <v>414</v>
      </c>
      <c r="I24">
        <v>5804.39</v>
      </c>
      <c r="J24" t="s">
        <v>99</v>
      </c>
    </row>
    <row r="25" spans="1:11">
      <c r="A25" t="s">
        <v>435</v>
      </c>
      <c r="B25">
        <v>2</v>
      </c>
      <c r="C25" s="124" t="s">
        <v>477</v>
      </c>
      <c r="D25" t="s">
        <v>84</v>
      </c>
      <c r="E25" s="121">
        <v>44712</v>
      </c>
      <c r="F25" s="121">
        <v>37781</v>
      </c>
      <c r="G25" t="s">
        <v>161</v>
      </c>
      <c r="H25" t="s">
        <v>414</v>
      </c>
      <c r="I25">
        <v>1246.31</v>
      </c>
      <c r="J25" t="s">
        <v>100</v>
      </c>
    </row>
    <row r="26" spans="1:11">
      <c r="A26" t="s">
        <v>435</v>
      </c>
      <c r="B26">
        <v>3</v>
      </c>
      <c r="C26" s="124" t="s">
        <v>478</v>
      </c>
      <c r="D26" t="s">
        <v>144</v>
      </c>
      <c r="E26" s="121">
        <v>44712</v>
      </c>
      <c r="F26" s="121">
        <v>43664</v>
      </c>
      <c r="G26" t="s">
        <v>161</v>
      </c>
      <c r="H26" t="s">
        <v>414</v>
      </c>
      <c r="I26">
        <v>333.92</v>
      </c>
      <c r="J26" t="s">
        <v>146</v>
      </c>
    </row>
    <row r="27" spans="1:11">
      <c r="A27" t="s">
        <v>435</v>
      </c>
      <c r="B27">
        <v>4</v>
      </c>
      <c r="C27" s="124" t="s">
        <v>479</v>
      </c>
      <c r="D27" t="s">
        <v>155</v>
      </c>
      <c r="E27" s="121">
        <v>44712</v>
      </c>
      <c r="F27" s="121">
        <v>43796</v>
      </c>
      <c r="G27" t="s">
        <v>161</v>
      </c>
      <c r="H27" t="s">
        <v>414</v>
      </c>
      <c r="I27">
        <v>64.650000000000006</v>
      </c>
      <c r="J27" t="s">
        <v>157</v>
      </c>
    </row>
    <row r="28" spans="1:11">
      <c r="C28" s="124" t="s">
        <v>480</v>
      </c>
    </row>
  </sheetData>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dimension ref="A1:H659"/>
  <sheetViews>
    <sheetView workbookViewId="0">
      <selection sqref="A1:XFD1"/>
    </sheetView>
  </sheetViews>
  <sheetFormatPr defaultRowHeight="15"/>
  <cols>
    <col min="1" max="2" width="9.140625" style="124"/>
    <col min="3" max="3" width="25.7109375" customWidth="1"/>
    <col min="4" max="4" width="10.7109375" customWidth="1"/>
    <col min="5" max="5" width="9.140625" style="124"/>
    <col min="6" max="6" width="50.7109375" customWidth="1"/>
    <col min="7" max="8" width="15.7109375" customWidth="1"/>
  </cols>
  <sheetData>
    <row r="1" spans="1:8" s="127" customFormat="1">
      <c r="A1" s="125" t="s">
        <v>400</v>
      </c>
      <c r="B1" s="125" t="s">
        <v>494</v>
      </c>
      <c r="C1" s="127" t="s">
        <v>402</v>
      </c>
      <c r="D1" s="127" t="s">
        <v>403</v>
      </c>
      <c r="E1" s="125" t="s">
        <v>405</v>
      </c>
      <c r="F1" s="127" t="s">
        <v>410</v>
      </c>
      <c r="G1" s="127" t="s">
        <v>2</v>
      </c>
      <c r="H1" s="127" t="s">
        <v>3</v>
      </c>
    </row>
    <row r="2" spans="1:8">
      <c r="A2" s="124" t="s">
        <v>415</v>
      </c>
      <c r="B2" s="124" t="s">
        <v>454</v>
      </c>
      <c r="C2" t="s">
        <v>232</v>
      </c>
      <c r="D2" s="121">
        <v>44712</v>
      </c>
      <c r="E2" s="124" t="s">
        <v>481</v>
      </c>
      <c r="F2" t="s">
        <v>416</v>
      </c>
      <c r="G2">
        <v>2.9407909512519836</v>
      </c>
      <c r="H2">
        <v>3.9362546801567087</v>
      </c>
    </row>
    <row r="3" spans="1:8">
      <c r="A3" s="124" t="s">
        <v>415</v>
      </c>
      <c r="B3" s="124" t="s">
        <v>454</v>
      </c>
      <c r="C3" t="s">
        <v>232</v>
      </c>
      <c r="D3" s="121">
        <v>44712</v>
      </c>
      <c r="E3" s="124" t="s">
        <v>481</v>
      </c>
      <c r="F3" t="s">
        <v>417</v>
      </c>
      <c r="G3">
        <v>9.1548725962638873</v>
      </c>
      <c r="H3">
        <v>10.080934166908264</v>
      </c>
    </row>
    <row r="4" spans="1:8">
      <c r="A4" s="124" t="s">
        <v>415</v>
      </c>
      <c r="B4" s="124" t="s">
        <v>454</v>
      </c>
      <c r="C4" t="s">
        <v>232</v>
      </c>
      <c r="D4" s="121">
        <v>44712</v>
      </c>
      <c r="E4" s="124" t="s">
        <v>481</v>
      </c>
      <c r="F4" t="s">
        <v>418</v>
      </c>
      <c r="G4">
        <v>7.9458424448966998</v>
      </c>
      <c r="H4">
        <v>8.8930788636207598</v>
      </c>
    </row>
    <row r="5" spans="1:8">
      <c r="A5" s="124" t="s">
        <v>415</v>
      </c>
      <c r="B5" s="124" t="s">
        <v>454</v>
      </c>
      <c r="C5" t="s">
        <v>232</v>
      </c>
      <c r="D5" s="121">
        <v>44712</v>
      </c>
      <c r="E5" s="124" t="s">
        <v>481</v>
      </c>
      <c r="F5" t="s">
        <v>419</v>
      </c>
      <c r="G5">
        <v>6.4617456054687512</v>
      </c>
      <c r="H5">
        <v>9.8418188476562491</v>
      </c>
    </row>
    <row r="6" spans="1:8">
      <c r="A6" s="124" t="s">
        <v>415</v>
      </c>
      <c r="B6" s="124" t="s">
        <v>454</v>
      </c>
      <c r="C6" t="s">
        <v>232</v>
      </c>
      <c r="D6" s="121">
        <v>44712</v>
      </c>
      <c r="E6" s="124" t="s">
        <v>481</v>
      </c>
      <c r="F6" t="s">
        <v>420</v>
      </c>
    </row>
    <row r="7" spans="1:8">
      <c r="A7" s="124" t="s">
        <v>415</v>
      </c>
      <c r="B7" s="124" t="s">
        <v>454</v>
      </c>
      <c r="C7" t="s">
        <v>232</v>
      </c>
      <c r="D7" s="121">
        <v>44712</v>
      </c>
      <c r="E7" s="124" t="s">
        <v>481</v>
      </c>
      <c r="F7" t="s">
        <v>421</v>
      </c>
      <c r="G7">
        <v>62.0244</v>
      </c>
      <c r="H7">
        <v>66.498000000000005</v>
      </c>
    </row>
    <row r="8" spans="1:8">
      <c r="A8" s="124" t="s">
        <v>415</v>
      </c>
      <c r="B8" s="124" t="s">
        <v>454</v>
      </c>
      <c r="C8" t="s">
        <v>232</v>
      </c>
      <c r="D8" s="121">
        <v>44712</v>
      </c>
      <c r="E8" s="124" t="s">
        <v>481</v>
      </c>
      <c r="F8" t="s">
        <v>422</v>
      </c>
      <c r="G8">
        <v>8.082788288593294</v>
      </c>
      <c r="H8">
        <v>8.082788288593294</v>
      </c>
    </row>
    <row r="9" spans="1:8">
      <c r="A9" s="124" t="s">
        <v>415</v>
      </c>
      <c r="B9" s="124" t="s">
        <v>454</v>
      </c>
      <c r="C9" t="s">
        <v>232</v>
      </c>
      <c r="D9" s="121">
        <v>44712</v>
      </c>
      <c r="E9" s="124" t="s">
        <v>481</v>
      </c>
      <c r="F9" t="s">
        <v>423</v>
      </c>
      <c r="G9">
        <v>14.24671828746796</v>
      </c>
      <c r="H9">
        <v>14.24671828746796</v>
      </c>
    </row>
    <row r="10" spans="1:8">
      <c r="A10" s="124" t="s">
        <v>415</v>
      </c>
      <c r="B10" s="124" t="s">
        <v>454</v>
      </c>
      <c r="C10" t="s">
        <v>232</v>
      </c>
      <c r="D10" s="121">
        <v>44712</v>
      </c>
      <c r="E10" s="124" t="s">
        <v>481</v>
      </c>
      <c r="F10" t="s">
        <v>424</v>
      </c>
      <c r="G10">
        <v>12.403083443641663</v>
      </c>
      <c r="H10">
        <v>12.403083443641663</v>
      </c>
    </row>
    <row r="11" spans="1:8">
      <c r="A11" s="124" t="s">
        <v>415</v>
      </c>
      <c r="B11" s="124" t="s">
        <v>454</v>
      </c>
      <c r="C11" t="s">
        <v>232</v>
      </c>
      <c r="D11" s="121">
        <v>44712</v>
      </c>
      <c r="E11" s="124" t="s">
        <v>481</v>
      </c>
      <c r="F11" t="s">
        <v>425</v>
      </c>
      <c r="G11" t="s">
        <v>32</v>
      </c>
      <c r="H11">
        <v>13.471814941406246</v>
      </c>
    </row>
    <row r="12" spans="1:8">
      <c r="A12" s="124" t="s">
        <v>415</v>
      </c>
      <c r="B12" s="124" t="s">
        <v>454</v>
      </c>
      <c r="C12" t="s">
        <v>232</v>
      </c>
      <c r="D12" s="121">
        <v>44712</v>
      </c>
      <c r="E12" s="124" t="s">
        <v>481</v>
      </c>
      <c r="F12" t="s">
        <v>426</v>
      </c>
      <c r="G12" t="s">
        <v>135</v>
      </c>
      <c r="H12" t="s">
        <v>135</v>
      </c>
    </row>
    <row r="13" spans="1:8">
      <c r="A13" s="124" t="s">
        <v>415</v>
      </c>
      <c r="B13" s="124" t="s">
        <v>454</v>
      </c>
      <c r="C13" t="s">
        <v>232</v>
      </c>
      <c r="D13" s="121">
        <v>44712</v>
      </c>
      <c r="E13" s="124" t="s">
        <v>481</v>
      </c>
      <c r="F13" t="s">
        <v>427</v>
      </c>
      <c r="G13">
        <v>21765.82</v>
      </c>
      <c r="H13">
        <v>21765.82</v>
      </c>
    </row>
    <row r="14" spans="1:8">
      <c r="A14" s="124" t="s">
        <v>415</v>
      </c>
      <c r="B14" s="124" t="s">
        <v>454</v>
      </c>
      <c r="C14" t="s">
        <v>232</v>
      </c>
      <c r="D14" s="121">
        <v>44712</v>
      </c>
      <c r="E14" s="124" t="s">
        <v>481</v>
      </c>
      <c r="F14" t="s">
        <v>428</v>
      </c>
      <c r="G14">
        <v>7.9019203782081622</v>
      </c>
      <c r="H14">
        <v>7.9019203782081622</v>
      </c>
    </row>
    <row r="15" spans="1:8">
      <c r="A15" s="124" t="s">
        <v>415</v>
      </c>
      <c r="B15" s="124" t="s">
        <v>454</v>
      </c>
      <c r="C15" t="s">
        <v>232</v>
      </c>
      <c r="D15" s="121">
        <v>44712</v>
      </c>
      <c r="E15" s="124" t="s">
        <v>481</v>
      </c>
      <c r="F15" t="s">
        <v>429</v>
      </c>
      <c r="G15">
        <v>13.034359812736513</v>
      </c>
      <c r="H15">
        <v>13.034359812736513</v>
      </c>
    </row>
    <row r="16" spans="1:8">
      <c r="A16" s="124" t="s">
        <v>415</v>
      </c>
      <c r="B16" s="124" t="s">
        <v>454</v>
      </c>
      <c r="C16" t="s">
        <v>232</v>
      </c>
      <c r="D16" s="121">
        <v>44712</v>
      </c>
      <c r="E16" s="124" t="s">
        <v>481</v>
      </c>
      <c r="F16" t="s">
        <v>430</v>
      </c>
      <c r="G16">
        <v>12.966066002845764</v>
      </c>
      <c r="H16">
        <v>12.966066002845764</v>
      </c>
    </row>
    <row r="17" spans="1:8">
      <c r="A17" s="124" t="s">
        <v>415</v>
      </c>
      <c r="B17" s="124" t="s">
        <v>454</v>
      </c>
      <c r="C17" t="s">
        <v>232</v>
      </c>
      <c r="D17" s="121">
        <v>44712</v>
      </c>
      <c r="E17" s="124" t="s">
        <v>481</v>
      </c>
      <c r="F17" t="s">
        <v>431</v>
      </c>
      <c r="G17">
        <v>12.858603027343751</v>
      </c>
      <c r="H17">
        <v>12.887719238281253</v>
      </c>
    </row>
    <row r="18" spans="1:8">
      <c r="A18" s="124" t="s">
        <v>415</v>
      </c>
      <c r="B18" s="124" t="s">
        <v>454</v>
      </c>
      <c r="C18" t="s">
        <v>232</v>
      </c>
      <c r="D18" s="121">
        <v>44712</v>
      </c>
      <c r="E18" s="124" t="s">
        <v>481</v>
      </c>
      <c r="F18" t="s">
        <v>432</v>
      </c>
      <c r="G18" t="s">
        <v>136</v>
      </c>
      <c r="H18" t="s">
        <v>136</v>
      </c>
    </row>
    <row r="19" spans="1:8">
      <c r="A19" s="124" t="s">
        <v>415</v>
      </c>
      <c r="B19" s="124" t="s">
        <v>454</v>
      </c>
      <c r="C19" t="s">
        <v>232</v>
      </c>
      <c r="D19" s="121">
        <v>44712</v>
      </c>
      <c r="E19" s="124" t="s">
        <v>481</v>
      </c>
      <c r="F19" t="s">
        <v>433</v>
      </c>
      <c r="G19">
        <v>23958.1</v>
      </c>
      <c r="H19">
        <v>23958.1</v>
      </c>
    </row>
    <row r="20" spans="1:8">
      <c r="A20" s="124" t="s">
        <v>415</v>
      </c>
      <c r="B20" s="124" t="s">
        <v>454</v>
      </c>
      <c r="C20" t="s">
        <v>232</v>
      </c>
      <c r="D20" s="121">
        <v>44712</v>
      </c>
      <c r="E20" s="124" t="s">
        <v>481</v>
      </c>
      <c r="F20" t="s">
        <v>107</v>
      </c>
      <c r="G20">
        <v>2.25</v>
      </c>
      <c r="H20">
        <v>1.4</v>
      </c>
    </row>
    <row r="21" spans="1:8">
      <c r="A21" s="124" t="s">
        <v>415</v>
      </c>
      <c r="B21" s="124" t="s">
        <v>454</v>
      </c>
      <c r="C21" t="s">
        <v>232</v>
      </c>
      <c r="D21" s="121">
        <v>44712</v>
      </c>
      <c r="E21" s="124" t="s">
        <v>481</v>
      </c>
      <c r="F21" t="s">
        <v>108</v>
      </c>
      <c r="G21">
        <v>0.11</v>
      </c>
      <c r="H21">
        <v>0</v>
      </c>
    </row>
    <row r="22" spans="1:8">
      <c r="A22" s="124" t="s">
        <v>415</v>
      </c>
      <c r="B22" s="124" t="s">
        <v>454</v>
      </c>
      <c r="C22" t="s">
        <v>232</v>
      </c>
      <c r="D22" s="121">
        <v>44712</v>
      </c>
      <c r="E22" s="124" t="s">
        <v>481</v>
      </c>
      <c r="F22" t="s">
        <v>109</v>
      </c>
      <c r="G22">
        <v>0.05</v>
      </c>
      <c r="H22">
        <v>0.05</v>
      </c>
    </row>
    <row r="23" spans="1:8">
      <c r="A23" s="124" t="s">
        <v>415</v>
      </c>
      <c r="B23" s="124" t="s">
        <v>454</v>
      </c>
      <c r="C23" t="s">
        <v>232</v>
      </c>
      <c r="D23" s="121">
        <v>44712</v>
      </c>
      <c r="E23" s="124" t="s">
        <v>481</v>
      </c>
      <c r="F23" t="s">
        <v>115</v>
      </c>
      <c r="G23">
        <v>0.23</v>
      </c>
      <c r="H23">
        <v>0.22</v>
      </c>
    </row>
    <row r="24" spans="1:8">
      <c r="A24" s="124" t="s">
        <v>415</v>
      </c>
      <c r="B24" s="124" t="s">
        <v>454</v>
      </c>
      <c r="C24" t="s">
        <v>232</v>
      </c>
      <c r="D24" s="121">
        <v>44712</v>
      </c>
      <c r="E24" s="124" t="s">
        <v>481</v>
      </c>
      <c r="F24" t="s">
        <v>106</v>
      </c>
      <c r="G24">
        <v>2.6399999999999997</v>
      </c>
      <c r="H24">
        <v>1.67</v>
      </c>
    </row>
    <row r="25" spans="1:8">
      <c r="A25" s="124" t="s">
        <v>415</v>
      </c>
      <c r="B25" s="124" t="s">
        <v>455</v>
      </c>
      <c r="C25" t="s">
        <v>168</v>
      </c>
      <c r="D25" s="121">
        <v>44712</v>
      </c>
      <c r="E25" s="124" t="s">
        <v>482</v>
      </c>
      <c r="F25" t="s">
        <v>416</v>
      </c>
      <c r="G25">
        <v>5.807165801525116</v>
      </c>
      <c r="H25">
        <v>7.3239532113075265</v>
      </c>
    </row>
    <row r="26" spans="1:8">
      <c r="A26" s="124" t="s">
        <v>415</v>
      </c>
      <c r="B26" s="124" t="s">
        <v>455</v>
      </c>
      <c r="C26" t="s">
        <v>168</v>
      </c>
      <c r="D26" s="121">
        <v>44712</v>
      </c>
      <c r="E26" s="124" t="s">
        <v>482</v>
      </c>
      <c r="F26" t="s">
        <v>417</v>
      </c>
      <c r="G26">
        <v>11.671215891838074</v>
      </c>
      <c r="H26">
        <v>13.021304011344911</v>
      </c>
    </row>
    <row r="27" spans="1:8">
      <c r="A27" s="124" t="s">
        <v>415</v>
      </c>
      <c r="B27" s="124" t="s">
        <v>455</v>
      </c>
      <c r="C27" t="s">
        <v>168</v>
      </c>
      <c r="D27" s="121">
        <v>44712</v>
      </c>
      <c r="E27" s="124" t="s">
        <v>482</v>
      </c>
      <c r="F27" t="s">
        <v>418</v>
      </c>
      <c r="G27">
        <v>10.012474656105042</v>
      </c>
      <c r="H27">
        <v>11.326130032539366</v>
      </c>
    </row>
    <row r="28" spans="1:8">
      <c r="A28" s="124" t="s">
        <v>415</v>
      </c>
      <c r="B28" s="124" t="s">
        <v>455</v>
      </c>
      <c r="C28" t="s">
        <v>168</v>
      </c>
      <c r="D28" s="121">
        <v>44712</v>
      </c>
      <c r="E28" s="124" t="s">
        <v>482</v>
      </c>
      <c r="F28" t="s">
        <v>419</v>
      </c>
      <c r="G28">
        <v>4.9121684570312505</v>
      </c>
      <c r="H28">
        <v>12.763296386718753</v>
      </c>
    </row>
    <row r="29" spans="1:8">
      <c r="A29" s="124" t="s">
        <v>415</v>
      </c>
      <c r="B29" s="124" t="s">
        <v>455</v>
      </c>
      <c r="C29" t="s">
        <v>168</v>
      </c>
      <c r="D29" s="121">
        <v>44712</v>
      </c>
      <c r="E29" s="124" t="s">
        <v>482</v>
      </c>
      <c r="F29" t="s">
        <v>420</v>
      </c>
    </row>
    <row r="30" spans="1:8">
      <c r="A30" s="124" t="s">
        <v>415</v>
      </c>
      <c r="B30" s="124" t="s">
        <v>455</v>
      </c>
      <c r="C30" t="s">
        <v>168</v>
      </c>
      <c r="D30" s="121">
        <v>44712</v>
      </c>
      <c r="E30" s="124" t="s">
        <v>482</v>
      </c>
      <c r="F30" t="s">
        <v>421</v>
      </c>
      <c r="G30">
        <v>37.863199999999999</v>
      </c>
      <c r="H30">
        <v>41.586100000000002</v>
      </c>
    </row>
    <row r="31" spans="1:8">
      <c r="A31" s="124" t="s">
        <v>415</v>
      </c>
      <c r="B31" s="124" t="s">
        <v>455</v>
      </c>
      <c r="C31" t="s">
        <v>168</v>
      </c>
      <c r="D31" s="121">
        <v>44712</v>
      </c>
      <c r="E31" s="124" t="s">
        <v>482</v>
      </c>
      <c r="F31" t="s">
        <v>422</v>
      </c>
      <c r="G31">
        <v>7.555229365825654</v>
      </c>
      <c r="H31">
        <v>7.555229365825654</v>
      </c>
    </row>
    <row r="32" spans="1:8">
      <c r="A32" s="124" t="s">
        <v>415</v>
      </c>
      <c r="B32" s="124" t="s">
        <v>455</v>
      </c>
      <c r="C32" t="s">
        <v>168</v>
      </c>
      <c r="D32" s="121">
        <v>44712</v>
      </c>
      <c r="E32" s="124" t="s">
        <v>482</v>
      </c>
      <c r="F32" t="s">
        <v>423</v>
      </c>
      <c r="G32">
        <v>13.075674176216129</v>
      </c>
      <c r="H32">
        <v>13.075674176216129</v>
      </c>
    </row>
    <row r="33" spans="1:8">
      <c r="A33" s="124" t="s">
        <v>415</v>
      </c>
      <c r="B33" s="124" t="s">
        <v>455</v>
      </c>
      <c r="C33" t="s">
        <v>168</v>
      </c>
      <c r="D33" s="121">
        <v>44712</v>
      </c>
      <c r="E33" s="124" t="s">
        <v>482</v>
      </c>
      <c r="F33" t="s">
        <v>424</v>
      </c>
      <c r="G33">
        <v>12.504739165306091</v>
      </c>
      <c r="H33">
        <v>12.504739165306091</v>
      </c>
    </row>
    <row r="34" spans="1:8">
      <c r="A34" s="124" t="s">
        <v>415</v>
      </c>
      <c r="B34" s="124" t="s">
        <v>455</v>
      </c>
      <c r="C34" t="s">
        <v>168</v>
      </c>
      <c r="D34" s="121">
        <v>44712</v>
      </c>
      <c r="E34" s="124" t="s">
        <v>482</v>
      </c>
      <c r="F34" t="s">
        <v>425</v>
      </c>
      <c r="G34" t="s">
        <v>32</v>
      </c>
      <c r="H34">
        <v>13.16687744140625</v>
      </c>
    </row>
    <row r="35" spans="1:8">
      <c r="A35" s="124" t="s">
        <v>415</v>
      </c>
      <c r="B35" s="124" t="s">
        <v>455</v>
      </c>
      <c r="C35" t="s">
        <v>168</v>
      </c>
      <c r="D35" s="121">
        <v>44712</v>
      </c>
      <c r="E35" s="124" t="s">
        <v>482</v>
      </c>
      <c r="F35" t="s">
        <v>426</v>
      </c>
      <c r="G35" t="s">
        <v>137</v>
      </c>
      <c r="H35" t="s">
        <v>137</v>
      </c>
    </row>
    <row r="36" spans="1:8">
      <c r="A36" s="124" t="s">
        <v>415</v>
      </c>
      <c r="B36" s="124" t="s">
        <v>455</v>
      </c>
      <c r="C36" t="s">
        <v>168</v>
      </c>
      <c r="D36" s="121">
        <v>44712</v>
      </c>
      <c r="E36" s="124" t="s">
        <v>482</v>
      </c>
      <c r="F36" t="s">
        <v>427</v>
      </c>
      <c r="G36">
        <v>22183.75</v>
      </c>
      <c r="H36">
        <v>22183.75</v>
      </c>
    </row>
    <row r="37" spans="1:8">
      <c r="A37" s="124" t="s">
        <v>415</v>
      </c>
      <c r="B37" s="124" t="s">
        <v>455</v>
      </c>
      <c r="C37" t="s">
        <v>168</v>
      </c>
      <c r="D37" s="121">
        <v>44712</v>
      </c>
      <c r="E37" s="124" t="s">
        <v>482</v>
      </c>
      <c r="F37" t="s">
        <v>428</v>
      </c>
      <c r="G37">
        <v>7.9019203782081622</v>
      </c>
      <c r="H37">
        <v>7.9019203782081622</v>
      </c>
    </row>
    <row r="38" spans="1:8">
      <c r="A38" s="124" t="s">
        <v>415</v>
      </c>
      <c r="B38" s="124" t="s">
        <v>455</v>
      </c>
      <c r="C38" t="s">
        <v>168</v>
      </c>
      <c r="D38" s="121">
        <v>44712</v>
      </c>
      <c r="E38" s="124" t="s">
        <v>482</v>
      </c>
      <c r="F38" t="s">
        <v>429</v>
      </c>
      <c r="G38">
        <v>13.034359812736513</v>
      </c>
      <c r="H38">
        <v>13.034359812736513</v>
      </c>
    </row>
    <row r="39" spans="1:8">
      <c r="A39" s="124" t="s">
        <v>415</v>
      </c>
      <c r="B39" s="124" t="s">
        <v>455</v>
      </c>
      <c r="C39" t="s">
        <v>168</v>
      </c>
      <c r="D39" s="121">
        <v>44712</v>
      </c>
      <c r="E39" s="124" t="s">
        <v>482</v>
      </c>
      <c r="F39" t="s">
        <v>430</v>
      </c>
      <c r="G39">
        <v>12.966066002845764</v>
      </c>
      <c r="H39">
        <v>12.966066002845764</v>
      </c>
    </row>
    <row r="40" spans="1:8">
      <c r="A40" s="124" t="s">
        <v>415</v>
      </c>
      <c r="B40" s="124" t="s">
        <v>455</v>
      </c>
      <c r="C40" t="s">
        <v>168</v>
      </c>
      <c r="D40" s="121">
        <v>44712</v>
      </c>
      <c r="E40" s="124" t="s">
        <v>482</v>
      </c>
      <c r="F40" t="s">
        <v>431</v>
      </c>
      <c r="G40">
        <v>10.642674316406255</v>
      </c>
      <c r="H40">
        <v>12.887719238281253</v>
      </c>
    </row>
    <row r="41" spans="1:8">
      <c r="A41" s="124" t="s">
        <v>415</v>
      </c>
      <c r="B41" s="124" t="s">
        <v>455</v>
      </c>
      <c r="C41" t="s">
        <v>168</v>
      </c>
      <c r="D41" s="121">
        <v>44712</v>
      </c>
      <c r="E41" s="124" t="s">
        <v>482</v>
      </c>
      <c r="F41" t="s">
        <v>432</v>
      </c>
      <c r="G41" t="s">
        <v>136</v>
      </c>
      <c r="H41" t="s">
        <v>136</v>
      </c>
    </row>
    <row r="42" spans="1:8">
      <c r="A42" s="124" t="s">
        <v>415</v>
      </c>
      <c r="B42" s="124" t="s">
        <v>455</v>
      </c>
      <c r="C42" t="s">
        <v>168</v>
      </c>
      <c r="D42" s="121">
        <v>44712</v>
      </c>
      <c r="E42" s="124" t="s">
        <v>482</v>
      </c>
      <c r="F42" t="s">
        <v>433</v>
      </c>
      <c r="G42">
        <v>23958.1</v>
      </c>
      <c r="H42">
        <v>23958.1</v>
      </c>
    </row>
    <row r="43" spans="1:8">
      <c r="A43" s="124" t="s">
        <v>415</v>
      </c>
      <c r="B43" s="124" t="s">
        <v>455</v>
      </c>
      <c r="C43" t="s">
        <v>168</v>
      </c>
      <c r="D43" s="121">
        <v>44712</v>
      </c>
      <c r="E43" s="124" t="s">
        <v>482</v>
      </c>
      <c r="F43" t="s">
        <v>107</v>
      </c>
      <c r="G43">
        <v>2.1800000000000002</v>
      </c>
      <c r="H43">
        <v>1.06</v>
      </c>
    </row>
    <row r="44" spans="1:8">
      <c r="A44" s="124" t="s">
        <v>415</v>
      </c>
      <c r="B44" s="124" t="s">
        <v>455</v>
      </c>
      <c r="C44" t="s">
        <v>168</v>
      </c>
      <c r="D44" s="121">
        <v>44712</v>
      </c>
      <c r="E44" s="124" t="s">
        <v>482</v>
      </c>
      <c r="F44" t="s">
        <v>108</v>
      </c>
      <c r="G44">
        <v>0.3</v>
      </c>
      <c r="H44">
        <v>0</v>
      </c>
    </row>
    <row r="45" spans="1:8">
      <c r="A45" s="124" t="s">
        <v>415</v>
      </c>
      <c r="B45" s="124" t="s">
        <v>455</v>
      </c>
      <c r="C45" t="s">
        <v>168</v>
      </c>
      <c r="D45" s="121">
        <v>44712</v>
      </c>
      <c r="E45" s="124" t="s">
        <v>482</v>
      </c>
      <c r="F45" t="s">
        <v>109</v>
      </c>
      <c r="G45">
        <v>0.05</v>
      </c>
      <c r="H45">
        <v>0.05</v>
      </c>
    </row>
    <row r="46" spans="1:8">
      <c r="A46" s="124" t="s">
        <v>415</v>
      </c>
      <c r="B46" s="124" t="s">
        <v>455</v>
      </c>
      <c r="C46" t="s">
        <v>168</v>
      </c>
      <c r="D46" s="121">
        <v>44712</v>
      </c>
      <c r="E46" s="124" t="s">
        <v>482</v>
      </c>
      <c r="F46" t="s">
        <v>115</v>
      </c>
      <c r="G46">
        <v>0.16</v>
      </c>
      <c r="H46">
        <v>0.16</v>
      </c>
    </row>
    <row r="47" spans="1:8">
      <c r="A47" s="124" t="s">
        <v>415</v>
      </c>
      <c r="B47" s="124" t="s">
        <v>455</v>
      </c>
      <c r="C47" t="s">
        <v>168</v>
      </c>
      <c r="D47" s="121">
        <v>44712</v>
      </c>
      <c r="E47" s="124" t="s">
        <v>482</v>
      </c>
      <c r="F47" t="s">
        <v>106</v>
      </c>
      <c r="G47">
        <v>2.69</v>
      </c>
      <c r="H47">
        <v>1.27</v>
      </c>
    </row>
    <row r="48" spans="1:8">
      <c r="A48" s="124" t="s">
        <v>415</v>
      </c>
      <c r="B48" s="124" t="s">
        <v>456</v>
      </c>
      <c r="C48" t="s">
        <v>82</v>
      </c>
      <c r="D48" s="121">
        <v>44712</v>
      </c>
      <c r="E48" s="124" t="s">
        <v>481</v>
      </c>
      <c r="F48" t="s">
        <v>416</v>
      </c>
      <c r="G48">
        <v>12.0355087518692</v>
      </c>
      <c r="H48">
        <v>13.799825310707089</v>
      </c>
    </row>
    <row r="49" spans="1:8">
      <c r="A49" s="124" t="s">
        <v>415</v>
      </c>
      <c r="B49" s="124" t="s">
        <v>456</v>
      </c>
      <c r="C49" t="s">
        <v>82</v>
      </c>
      <c r="D49" s="121">
        <v>44712</v>
      </c>
      <c r="E49" s="124" t="s">
        <v>481</v>
      </c>
      <c r="F49" t="s">
        <v>417</v>
      </c>
      <c r="G49">
        <v>15.382972359657291</v>
      </c>
      <c r="H49">
        <v>17.162392735481262</v>
      </c>
    </row>
    <row r="50" spans="1:8">
      <c r="A50" s="124" t="s">
        <v>415</v>
      </c>
      <c r="B50" s="124" t="s">
        <v>456</v>
      </c>
      <c r="C50" t="s">
        <v>82</v>
      </c>
      <c r="D50" s="121">
        <v>44712</v>
      </c>
      <c r="E50" s="124" t="s">
        <v>481</v>
      </c>
      <c r="F50" t="s">
        <v>418</v>
      </c>
      <c r="G50">
        <v>11.48404896259308</v>
      </c>
      <c r="H50">
        <v>13.230205178260803</v>
      </c>
    </row>
    <row r="51" spans="1:8">
      <c r="A51" s="124" t="s">
        <v>415</v>
      </c>
      <c r="B51" s="124" t="s">
        <v>456</v>
      </c>
      <c r="C51" t="s">
        <v>82</v>
      </c>
      <c r="D51" s="121">
        <v>44712</v>
      </c>
      <c r="E51" s="124" t="s">
        <v>481</v>
      </c>
      <c r="F51" t="s">
        <v>419</v>
      </c>
      <c r="G51">
        <v>12.15142724609375</v>
      </c>
      <c r="H51">
        <v>13.685819824218754</v>
      </c>
    </row>
    <row r="52" spans="1:8">
      <c r="A52" s="124" t="s">
        <v>415</v>
      </c>
      <c r="B52" s="124" t="s">
        <v>456</v>
      </c>
      <c r="C52" t="s">
        <v>82</v>
      </c>
      <c r="D52" s="121">
        <v>44712</v>
      </c>
      <c r="E52" s="124" t="s">
        <v>481</v>
      </c>
      <c r="F52" t="s">
        <v>420</v>
      </c>
    </row>
    <row r="53" spans="1:8">
      <c r="A53" s="124" t="s">
        <v>415</v>
      </c>
      <c r="B53" s="124" t="s">
        <v>456</v>
      </c>
      <c r="C53" t="s">
        <v>82</v>
      </c>
      <c r="D53" s="121">
        <v>44712</v>
      </c>
      <c r="E53" s="124" t="s">
        <v>481</v>
      </c>
      <c r="F53" t="s">
        <v>421</v>
      </c>
      <c r="G53">
        <v>23.0075</v>
      </c>
      <c r="H53">
        <v>25.395</v>
      </c>
    </row>
    <row r="54" spans="1:8">
      <c r="A54" s="124" t="s">
        <v>415</v>
      </c>
      <c r="B54" s="124" t="s">
        <v>456</v>
      </c>
      <c r="C54" t="s">
        <v>82</v>
      </c>
      <c r="D54" s="121">
        <v>44712</v>
      </c>
      <c r="E54" s="124" t="s">
        <v>481</v>
      </c>
      <c r="F54" t="s">
        <v>422</v>
      </c>
      <c r="G54">
        <v>8.9908841252326983</v>
      </c>
      <c r="H54">
        <v>8.9908841252326983</v>
      </c>
    </row>
    <row r="55" spans="1:8">
      <c r="A55" s="124" t="s">
        <v>415</v>
      </c>
      <c r="B55" s="124" t="s">
        <v>456</v>
      </c>
      <c r="C55" t="s">
        <v>82</v>
      </c>
      <c r="D55" s="121">
        <v>44712</v>
      </c>
      <c r="E55" s="124" t="s">
        <v>481</v>
      </c>
      <c r="F55" t="s">
        <v>423</v>
      </c>
      <c r="G55">
        <v>16.22194588184357</v>
      </c>
      <c r="H55">
        <v>16.22194588184357</v>
      </c>
    </row>
    <row r="56" spans="1:8">
      <c r="A56" s="124" t="s">
        <v>415</v>
      </c>
      <c r="B56" s="124" t="s">
        <v>456</v>
      </c>
      <c r="C56" t="s">
        <v>82</v>
      </c>
      <c r="D56" s="121">
        <v>44712</v>
      </c>
      <c r="E56" s="124" t="s">
        <v>481</v>
      </c>
      <c r="F56" t="s">
        <v>424</v>
      </c>
      <c r="G56">
        <v>13.179113268852232</v>
      </c>
      <c r="H56">
        <v>13.179113268852232</v>
      </c>
    </row>
    <row r="57" spans="1:8">
      <c r="A57" s="124" t="s">
        <v>415</v>
      </c>
      <c r="B57" s="124" t="s">
        <v>456</v>
      </c>
      <c r="C57" t="s">
        <v>82</v>
      </c>
      <c r="D57" s="121">
        <v>44712</v>
      </c>
      <c r="E57" s="124" t="s">
        <v>481</v>
      </c>
      <c r="F57" t="s">
        <v>425</v>
      </c>
      <c r="G57">
        <v>12.552038574218749</v>
      </c>
      <c r="H57">
        <v>12.552038574218749</v>
      </c>
    </row>
    <row r="58" spans="1:8">
      <c r="A58" s="124" t="s">
        <v>415</v>
      </c>
      <c r="B58" s="124" t="s">
        <v>456</v>
      </c>
      <c r="C58" t="s">
        <v>82</v>
      </c>
      <c r="D58" s="121">
        <v>44712</v>
      </c>
      <c r="E58" s="124" t="s">
        <v>481</v>
      </c>
      <c r="F58" t="s">
        <v>426</v>
      </c>
      <c r="G58" t="s">
        <v>138</v>
      </c>
      <c r="H58" t="s">
        <v>138</v>
      </c>
    </row>
    <row r="59" spans="1:8">
      <c r="A59" s="124" t="s">
        <v>415</v>
      </c>
      <c r="B59" s="124" t="s">
        <v>456</v>
      </c>
      <c r="C59" t="s">
        <v>82</v>
      </c>
      <c r="D59" s="121">
        <v>44712</v>
      </c>
      <c r="E59" s="124" t="s">
        <v>481</v>
      </c>
      <c r="F59" t="s">
        <v>427</v>
      </c>
      <c r="G59">
        <v>11551.17</v>
      </c>
      <c r="H59">
        <v>11551.17</v>
      </c>
    </row>
    <row r="60" spans="1:8">
      <c r="A60" s="124" t="s">
        <v>415</v>
      </c>
      <c r="B60" s="124" t="s">
        <v>456</v>
      </c>
      <c r="C60" t="s">
        <v>82</v>
      </c>
      <c r="D60" s="121">
        <v>44712</v>
      </c>
      <c r="E60" s="124" t="s">
        <v>481</v>
      </c>
      <c r="F60" t="s">
        <v>428</v>
      </c>
      <c r="G60">
        <v>7.9019203782081622</v>
      </c>
      <c r="H60">
        <v>7.9019203782081622</v>
      </c>
    </row>
    <row r="61" spans="1:8">
      <c r="A61" s="124" t="s">
        <v>415</v>
      </c>
      <c r="B61" s="124" t="s">
        <v>456</v>
      </c>
      <c r="C61" t="s">
        <v>82</v>
      </c>
      <c r="D61" s="121">
        <v>44712</v>
      </c>
      <c r="E61" s="124" t="s">
        <v>481</v>
      </c>
      <c r="F61" t="s">
        <v>429</v>
      </c>
      <c r="G61">
        <v>13.034359812736513</v>
      </c>
      <c r="H61">
        <v>13.034359812736513</v>
      </c>
    </row>
    <row r="62" spans="1:8">
      <c r="A62" s="124" t="s">
        <v>415</v>
      </c>
      <c r="B62" s="124" t="s">
        <v>456</v>
      </c>
      <c r="C62" t="s">
        <v>82</v>
      </c>
      <c r="D62" s="121">
        <v>44712</v>
      </c>
      <c r="E62" s="124" t="s">
        <v>481</v>
      </c>
      <c r="F62" t="s">
        <v>430</v>
      </c>
      <c r="G62">
        <v>12.966066002845764</v>
      </c>
      <c r="H62">
        <v>12.966066002845764</v>
      </c>
    </row>
    <row r="63" spans="1:8">
      <c r="A63" s="124" t="s">
        <v>415</v>
      </c>
      <c r="B63" s="124" t="s">
        <v>456</v>
      </c>
      <c r="C63" t="s">
        <v>82</v>
      </c>
      <c r="D63" s="121">
        <v>44712</v>
      </c>
      <c r="E63" s="124" t="s">
        <v>481</v>
      </c>
      <c r="F63" t="s">
        <v>431</v>
      </c>
      <c r="G63">
        <v>10.568673339843752</v>
      </c>
      <c r="H63">
        <v>10.568673339843752</v>
      </c>
    </row>
    <row r="64" spans="1:8">
      <c r="A64" s="124" t="s">
        <v>415</v>
      </c>
      <c r="B64" s="124" t="s">
        <v>456</v>
      </c>
      <c r="C64" t="s">
        <v>82</v>
      </c>
      <c r="D64" s="121">
        <v>44712</v>
      </c>
      <c r="E64" s="124" t="s">
        <v>481</v>
      </c>
      <c r="F64" t="s">
        <v>432</v>
      </c>
      <c r="G64" t="s">
        <v>136</v>
      </c>
      <c r="H64" t="s">
        <v>136</v>
      </c>
    </row>
    <row r="65" spans="1:8">
      <c r="A65" s="124" t="s">
        <v>415</v>
      </c>
      <c r="B65" s="124" t="s">
        <v>456</v>
      </c>
      <c r="C65" t="s">
        <v>82</v>
      </c>
      <c r="D65" s="121">
        <v>44712</v>
      </c>
      <c r="E65" s="124" t="s">
        <v>481</v>
      </c>
      <c r="F65" t="s">
        <v>433</v>
      </c>
      <c r="G65">
        <v>23958.1</v>
      </c>
      <c r="H65">
        <v>23958.1</v>
      </c>
    </row>
    <row r="66" spans="1:8">
      <c r="A66" s="124" t="s">
        <v>415</v>
      </c>
      <c r="B66" s="124" t="s">
        <v>456</v>
      </c>
      <c r="C66" t="s">
        <v>82</v>
      </c>
      <c r="D66" s="121">
        <v>44712</v>
      </c>
      <c r="E66" s="124" t="s">
        <v>481</v>
      </c>
      <c r="F66" t="s">
        <v>107</v>
      </c>
      <c r="G66">
        <v>1.93</v>
      </c>
      <c r="H66">
        <v>0.68</v>
      </c>
    </row>
    <row r="67" spans="1:8">
      <c r="A67" s="124" t="s">
        <v>415</v>
      </c>
      <c r="B67" s="124" t="s">
        <v>456</v>
      </c>
      <c r="C67" t="s">
        <v>82</v>
      </c>
      <c r="D67" s="121">
        <v>44712</v>
      </c>
      <c r="E67" s="124" t="s">
        <v>481</v>
      </c>
      <c r="F67" t="s">
        <v>108</v>
      </c>
      <c r="G67">
        <v>0.3</v>
      </c>
      <c r="H67">
        <v>0</v>
      </c>
    </row>
    <row r="68" spans="1:8">
      <c r="A68" s="124" t="s">
        <v>415</v>
      </c>
      <c r="B68" s="124" t="s">
        <v>456</v>
      </c>
      <c r="C68" t="s">
        <v>82</v>
      </c>
      <c r="D68" s="121">
        <v>44712</v>
      </c>
      <c r="E68" s="124" t="s">
        <v>481</v>
      </c>
      <c r="F68" t="s">
        <v>109</v>
      </c>
      <c r="G68">
        <v>0.05</v>
      </c>
      <c r="H68">
        <v>0.05</v>
      </c>
    </row>
    <row r="69" spans="1:8">
      <c r="A69" s="124" t="s">
        <v>415</v>
      </c>
      <c r="B69" s="124" t="s">
        <v>456</v>
      </c>
      <c r="C69" t="s">
        <v>82</v>
      </c>
      <c r="D69" s="121">
        <v>44712</v>
      </c>
      <c r="E69" s="124" t="s">
        <v>481</v>
      </c>
      <c r="F69" t="s">
        <v>115</v>
      </c>
      <c r="G69">
        <v>0.08</v>
      </c>
      <c r="H69">
        <v>0.08</v>
      </c>
    </row>
    <row r="70" spans="1:8">
      <c r="A70" s="124" t="s">
        <v>415</v>
      </c>
      <c r="B70" s="124" t="s">
        <v>456</v>
      </c>
      <c r="C70" t="s">
        <v>82</v>
      </c>
      <c r="D70" s="121">
        <v>44712</v>
      </c>
      <c r="E70" s="124" t="s">
        <v>481</v>
      </c>
      <c r="F70" t="s">
        <v>106</v>
      </c>
      <c r="G70">
        <v>2.36</v>
      </c>
      <c r="H70">
        <v>0.81</v>
      </c>
    </row>
    <row r="71" spans="1:8">
      <c r="A71" s="124" t="s">
        <v>415</v>
      </c>
      <c r="B71" s="124" t="s">
        <v>457</v>
      </c>
      <c r="C71" t="s">
        <v>11</v>
      </c>
      <c r="D71" s="121">
        <v>44712</v>
      </c>
      <c r="E71" s="124" t="s">
        <v>160</v>
      </c>
      <c r="F71" t="s">
        <v>416</v>
      </c>
      <c r="G71">
        <v>-3.3367761969566354</v>
      </c>
      <c r="H71">
        <v>-2.0864096283912659</v>
      </c>
    </row>
    <row r="72" spans="1:8">
      <c r="A72" s="124" t="s">
        <v>415</v>
      </c>
      <c r="B72" s="124" t="s">
        <v>457</v>
      </c>
      <c r="C72" t="s">
        <v>11</v>
      </c>
      <c r="D72" s="121">
        <v>44712</v>
      </c>
      <c r="E72" s="124" t="s">
        <v>160</v>
      </c>
      <c r="F72" t="s">
        <v>417</v>
      </c>
      <c r="G72">
        <v>2.853423655033112</v>
      </c>
      <c r="H72">
        <v>4.0488710999488839</v>
      </c>
    </row>
    <row r="73" spans="1:8">
      <c r="A73" s="124" t="s">
        <v>415</v>
      </c>
      <c r="B73" s="124" t="s">
        <v>457</v>
      </c>
      <c r="C73" t="s">
        <v>11</v>
      </c>
      <c r="D73" s="121">
        <v>44712</v>
      </c>
      <c r="E73" s="124" t="s">
        <v>160</v>
      </c>
      <c r="F73" t="s">
        <v>418</v>
      </c>
      <c r="G73">
        <v>1.8733176589012153</v>
      </c>
      <c r="H73">
        <v>3.1535282731056213</v>
      </c>
    </row>
    <row r="74" spans="1:8">
      <c r="A74" s="124" t="s">
        <v>415</v>
      </c>
      <c r="B74" s="124" t="s">
        <v>457</v>
      </c>
      <c r="C74" t="s">
        <v>11</v>
      </c>
      <c r="D74" s="121">
        <v>44712</v>
      </c>
      <c r="E74" s="124" t="s">
        <v>160</v>
      </c>
      <c r="F74" t="s">
        <v>419</v>
      </c>
      <c r="G74">
        <v>3.5205932617187505</v>
      </c>
      <c r="H74">
        <v>4.6469418945312508</v>
      </c>
    </row>
    <row r="75" spans="1:8">
      <c r="A75" s="124" t="s">
        <v>415</v>
      </c>
      <c r="B75" s="124" t="s">
        <v>457</v>
      </c>
      <c r="C75" t="s">
        <v>11</v>
      </c>
      <c r="D75" s="121">
        <v>44712</v>
      </c>
      <c r="E75" s="124" t="s">
        <v>160</v>
      </c>
      <c r="F75" t="s">
        <v>420</v>
      </c>
    </row>
    <row r="76" spans="1:8">
      <c r="A76" s="124" t="s">
        <v>415</v>
      </c>
      <c r="B76" s="124" t="s">
        <v>457</v>
      </c>
      <c r="C76" t="s">
        <v>11</v>
      </c>
      <c r="D76" s="121">
        <v>44712</v>
      </c>
      <c r="E76" s="124" t="s">
        <v>160</v>
      </c>
      <c r="F76" t="s">
        <v>421</v>
      </c>
      <c r="G76">
        <v>12.8217</v>
      </c>
      <c r="H76">
        <v>13.8582</v>
      </c>
    </row>
    <row r="77" spans="1:8">
      <c r="A77" s="124" t="s">
        <v>415</v>
      </c>
      <c r="B77" s="124" t="s">
        <v>457</v>
      </c>
      <c r="C77" t="s">
        <v>11</v>
      </c>
      <c r="D77" s="121">
        <v>44712</v>
      </c>
      <c r="E77" s="124" t="s">
        <v>160</v>
      </c>
      <c r="F77" t="s">
        <v>422</v>
      </c>
      <c r="G77">
        <v>-0.1713225245475769</v>
      </c>
      <c r="H77">
        <v>-0.1713225245475769</v>
      </c>
    </row>
    <row r="78" spans="1:8">
      <c r="A78" s="124" t="s">
        <v>415</v>
      </c>
      <c r="B78" s="124" t="s">
        <v>457</v>
      </c>
      <c r="C78" t="s">
        <v>11</v>
      </c>
      <c r="D78" s="121">
        <v>44712</v>
      </c>
      <c r="E78" s="124" t="s">
        <v>160</v>
      </c>
      <c r="F78" t="s">
        <v>423</v>
      </c>
      <c r="G78">
        <v>7.5967791676521301</v>
      </c>
      <c r="H78">
        <v>7.5967791676521301</v>
      </c>
    </row>
    <row r="79" spans="1:8">
      <c r="A79" s="124" t="s">
        <v>415</v>
      </c>
      <c r="B79" s="124" t="s">
        <v>457</v>
      </c>
      <c r="C79" t="s">
        <v>11</v>
      </c>
      <c r="D79" s="121">
        <v>44712</v>
      </c>
      <c r="E79" s="124" t="s">
        <v>160</v>
      </c>
      <c r="F79" t="s">
        <v>424</v>
      </c>
      <c r="G79">
        <v>12.350755333900452</v>
      </c>
      <c r="H79">
        <v>12.350755333900452</v>
      </c>
    </row>
    <row r="80" spans="1:8">
      <c r="A80" s="124" t="s">
        <v>415</v>
      </c>
      <c r="B80" s="124" t="s">
        <v>457</v>
      </c>
      <c r="C80" t="s">
        <v>11</v>
      </c>
      <c r="D80" s="121">
        <v>44712</v>
      </c>
      <c r="E80" s="124" t="s">
        <v>160</v>
      </c>
      <c r="F80" t="s">
        <v>425</v>
      </c>
      <c r="G80">
        <v>12.618088378906251</v>
      </c>
      <c r="H80">
        <v>12.618088378906251</v>
      </c>
    </row>
    <row r="81" spans="1:8">
      <c r="A81" s="124" t="s">
        <v>415</v>
      </c>
      <c r="B81" s="124" t="s">
        <v>457</v>
      </c>
      <c r="C81" t="s">
        <v>11</v>
      </c>
      <c r="D81" s="121">
        <v>44712</v>
      </c>
      <c r="E81" s="124" t="s">
        <v>160</v>
      </c>
      <c r="F81" t="s">
        <v>426</v>
      </c>
      <c r="G81" t="s">
        <v>139</v>
      </c>
      <c r="H81" t="s">
        <v>139</v>
      </c>
    </row>
    <row r="82" spans="1:8">
      <c r="A82" s="124" t="s">
        <v>415</v>
      </c>
      <c r="B82" s="124" t="s">
        <v>457</v>
      </c>
      <c r="C82" t="s">
        <v>11</v>
      </c>
      <c r="D82" s="121">
        <v>44712</v>
      </c>
      <c r="E82" s="124" t="s">
        <v>160</v>
      </c>
      <c r="F82" t="s">
        <v>427</v>
      </c>
      <c r="G82">
        <v>20248.66</v>
      </c>
      <c r="H82">
        <v>20248.66</v>
      </c>
    </row>
    <row r="83" spans="1:8">
      <c r="A83" s="124" t="s">
        <v>415</v>
      </c>
      <c r="B83" s="124" t="s">
        <v>457</v>
      </c>
      <c r="C83" t="s">
        <v>11</v>
      </c>
      <c r="D83" s="121">
        <v>44712</v>
      </c>
      <c r="E83" s="124" t="s">
        <v>160</v>
      </c>
      <c r="F83" t="s">
        <v>428</v>
      </c>
      <c r="G83">
        <v>7.9019203782081622</v>
      </c>
      <c r="H83">
        <v>7.9019203782081622</v>
      </c>
    </row>
    <row r="84" spans="1:8">
      <c r="A84" s="124" t="s">
        <v>415</v>
      </c>
      <c r="B84" s="124" t="s">
        <v>457</v>
      </c>
      <c r="C84" t="s">
        <v>11</v>
      </c>
      <c r="D84" s="121">
        <v>44712</v>
      </c>
      <c r="E84" s="124" t="s">
        <v>160</v>
      </c>
      <c r="F84" t="s">
        <v>429</v>
      </c>
      <c r="G84">
        <v>13.034359812736513</v>
      </c>
      <c r="H84">
        <v>13.034359812736513</v>
      </c>
    </row>
    <row r="85" spans="1:8">
      <c r="A85" s="124" t="s">
        <v>415</v>
      </c>
      <c r="B85" s="124" t="s">
        <v>457</v>
      </c>
      <c r="C85" t="s">
        <v>11</v>
      </c>
      <c r="D85" s="121">
        <v>44712</v>
      </c>
      <c r="E85" s="124" t="s">
        <v>160</v>
      </c>
      <c r="F85" t="s">
        <v>430</v>
      </c>
      <c r="G85">
        <v>12.966066002845764</v>
      </c>
      <c r="H85">
        <v>12.966066002845764</v>
      </c>
    </row>
    <row r="86" spans="1:8">
      <c r="A86" s="124" t="s">
        <v>415</v>
      </c>
      <c r="B86" s="124" t="s">
        <v>457</v>
      </c>
      <c r="C86" t="s">
        <v>11</v>
      </c>
      <c r="D86" s="121">
        <v>44712</v>
      </c>
      <c r="E86" s="124" t="s">
        <v>160</v>
      </c>
      <c r="F86" t="s">
        <v>431</v>
      </c>
      <c r="G86">
        <v>11.438366699218754</v>
      </c>
      <c r="H86">
        <v>11.438366699218754</v>
      </c>
    </row>
    <row r="87" spans="1:8">
      <c r="A87" s="124" t="s">
        <v>415</v>
      </c>
      <c r="B87" s="124" t="s">
        <v>457</v>
      </c>
      <c r="C87" t="s">
        <v>11</v>
      </c>
      <c r="D87" s="121">
        <v>44712</v>
      </c>
      <c r="E87" s="124" t="s">
        <v>160</v>
      </c>
      <c r="F87" t="s">
        <v>432</v>
      </c>
      <c r="G87" t="s">
        <v>136</v>
      </c>
      <c r="H87" t="s">
        <v>136</v>
      </c>
    </row>
    <row r="88" spans="1:8">
      <c r="A88" s="124" t="s">
        <v>415</v>
      </c>
      <c r="B88" s="124" t="s">
        <v>457</v>
      </c>
      <c r="C88" t="s">
        <v>11</v>
      </c>
      <c r="D88" s="121">
        <v>44712</v>
      </c>
      <c r="E88" s="124" t="s">
        <v>160</v>
      </c>
      <c r="F88" t="s">
        <v>433</v>
      </c>
      <c r="G88">
        <v>23958.1</v>
      </c>
      <c r="H88">
        <v>23958.1</v>
      </c>
    </row>
    <row r="89" spans="1:8">
      <c r="A89" s="124" t="s">
        <v>415</v>
      </c>
      <c r="B89" s="124" t="s">
        <v>457</v>
      </c>
      <c r="C89" t="s">
        <v>11</v>
      </c>
      <c r="D89" s="121">
        <v>44712</v>
      </c>
      <c r="E89" s="124" t="s">
        <v>160</v>
      </c>
      <c r="F89" t="s">
        <v>107</v>
      </c>
      <c r="G89">
        <v>2.25</v>
      </c>
      <c r="H89">
        <v>1.24</v>
      </c>
    </row>
    <row r="90" spans="1:8">
      <c r="A90" s="124" t="s">
        <v>415</v>
      </c>
      <c r="B90" s="124" t="s">
        <v>457</v>
      </c>
      <c r="C90" t="s">
        <v>11</v>
      </c>
      <c r="D90" s="121">
        <v>44712</v>
      </c>
      <c r="E90" s="124" t="s">
        <v>160</v>
      </c>
      <c r="F90" t="s">
        <v>108</v>
      </c>
      <c r="G90">
        <v>0.26</v>
      </c>
      <c r="H90">
        <v>0</v>
      </c>
    </row>
    <row r="91" spans="1:8">
      <c r="A91" s="124" t="s">
        <v>415</v>
      </c>
      <c r="B91" s="124" t="s">
        <v>457</v>
      </c>
      <c r="C91" t="s">
        <v>11</v>
      </c>
      <c r="D91" s="121">
        <v>44712</v>
      </c>
      <c r="E91" s="124" t="s">
        <v>160</v>
      </c>
      <c r="F91" t="s">
        <v>109</v>
      </c>
      <c r="G91">
        <v>0.05</v>
      </c>
      <c r="H91">
        <v>0.05</v>
      </c>
    </row>
    <row r="92" spans="1:8">
      <c r="A92" s="124" t="s">
        <v>415</v>
      </c>
      <c r="B92" s="124" t="s">
        <v>457</v>
      </c>
      <c r="C92" t="s">
        <v>11</v>
      </c>
      <c r="D92" s="121">
        <v>44712</v>
      </c>
      <c r="E92" s="124" t="s">
        <v>160</v>
      </c>
      <c r="F92" t="s">
        <v>115</v>
      </c>
      <c r="G92">
        <v>0.2</v>
      </c>
      <c r="H92">
        <v>0.19</v>
      </c>
    </row>
    <row r="93" spans="1:8">
      <c r="A93" s="124" t="s">
        <v>415</v>
      </c>
      <c r="B93" s="124" t="s">
        <v>457</v>
      </c>
      <c r="C93" t="s">
        <v>11</v>
      </c>
      <c r="D93" s="121">
        <v>44712</v>
      </c>
      <c r="E93" s="124" t="s">
        <v>160</v>
      </c>
      <c r="F93" t="s">
        <v>106</v>
      </c>
      <c r="G93">
        <v>2.76</v>
      </c>
      <c r="H93">
        <v>1.48</v>
      </c>
    </row>
    <row r="94" spans="1:8">
      <c r="A94" s="124" t="s">
        <v>415</v>
      </c>
      <c r="B94" s="124" t="s">
        <v>458</v>
      </c>
      <c r="C94" t="s">
        <v>12</v>
      </c>
      <c r="D94" s="121">
        <v>44712</v>
      </c>
      <c r="E94" s="124" t="s">
        <v>483</v>
      </c>
      <c r="F94" t="s">
        <v>416</v>
      </c>
      <c r="G94">
        <v>17.686145901679996</v>
      </c>
      <c r="H94">
        <v>19.187478423118591</v>
      </c>
    </row>
    <row r="95" spans="1:8">
      <c r="A95" s="124" t="s">
        <v>415</v>
      </c>
      <c r="B95" s="124" t="s">
        <v>458</v>
      </c>
      <c r="C95" t="s">
        <v>12</v>
      </c>
      <c r="D95" s="121">
        <v>44712</v>
      </c>
      <c r="E95" s="124" t="s">
        <v>483</v>
      </c>
      <c r="F95" t="s">
        <v>417</v>
      </c>
      <c r="G95">
        <v>13.638758063316345</v>
      </c>
      <c r="H95">
        <v>14.816517233848572</v>
      </c>
    </row>
    <row r="96" spans="1:8">
      <c r="A96" s="124" t="s">
        <v>415</v>
      </c>
      <c r="B96" s="124" t="s">
        <v>458</v>
      </c>
      <c r="C96" t="s">
        <v>12</v>
      </c>
      <c r="D96" s="121">
        <v>44712</v>
      </c>
      <c r="E96" s="124" t="s">
        <v>483</v>
      </c>
      <c r="F96" t="s">
        <v>418</v>
      </c>
      <c r="G96">
        <v>9.8761767148971593</v>
      </c>
      <c r="H96">
        <v>11.129749417304993</v>
      </c>
    </row>
    <row r="97" spans="1:8">
      <c r="A97" s="124" t="s">
        <v>415</v>
      </c>
      <c r="B97" s="124" t="s">
        <v>458</v>
      </c>
      <c r="C97" t="s">
        <v>12</v>
      </c>
      <c r="D97" s="121">
        <v>44712</v>
      </c>
      <c r="E97" s="124" t="s">
        <v>483</v>
      </c>
      <c r="F97" t="s">
        <v>419</v>
      </c>
      <c r="G97">
        <v>5.6747758789062503</v>
      </c>
      <c r="H97">
        <v>11.807036621093751</v>
      </c>
    </row>
    <row r="98" spans="1:8">
      <c r="A98" s="124" t="s">
        <v>415</v>
      </c>
      <c r="B98" s="124" t="s">
        <v>458</v>
      </c>
      <c r="C98" t="s">
        <v>12</v>
      </c>
      <c r="D98" s="121">
        <v>44712</v>
      </c>
      <c r="E98" s="124" t="s">
        <v>483</v>
      </c>
      <c r="F98" t="s">
        <v>420</v>
      </c>
    </row>
    <row r="99" spans="1:8">
      <c r="A99" s="124" t="s">
        <v>415</v>
      </c>
      <c r="B99" s="124" t="s">
        <v>458</v>
      </c>
      <c r="C99" t="s">
        <v>12</v>
      </c>
      <c r="D99" s="121">
        <v>44712</v>
      </c>
      <c r="E99" s="124" t="s">
        <v>483</v>
      </c>
      <c r="F99" t="s">
        <v>421</v>
      </c>
      <c r="G99">
        <v>21.890799999999999</v>
      </c>
      <c r="H99">
        <v>24.100899999999999</v>
      </c>
    </row>
    <row r="100" spans="1:8">
      <c r="A100" s="124" t="s">
        <v>415</v>
      </c>
      <c r="B100" s="124" t="s">
        <v>458</v>
      </c>
      <c r="C100" t="s">
        <v>12</v>
      </c>
      <c r="D100" s="121">
        <v>44712</v>
      </c>
      <c r="E100" s="124" t="s">
        <v>483</v>
      </c>
      <c r="F100" t="s">
        <v>422</v>
      </c>
      <c r="G100">
        <v>14.49545323848724</v>
      </c>
      <c r="H100">
        <v>14.49545323848724</v>
      </c>
    </row>
    <row r="101" spans="1:8">
      <c r="A101" s="124" t="s">
        <v>415</v>
      </c>
      <c r="B101" s="124" t="s">
        <v>458</v>
      </c>
      <c r="C101" t="s">
        <v>12</v>
      </c>
      <c r="D101" s="121">
        <v>44712</v>
      </c>
      <c r="E101" s="124" t="s">
        <v>483</v>
      </c>
      <c r="F101" t="s">
        <v>423</v>
      </c>
      <c r="G101">
        <v>15.419681668281557</v>
      </c>
      <c r="H101">
        <v>15.419681668281557</v>
      </c>
    </row>
    <row r="102" spans="1:8">
      <c r="A102" s="124" t="s">
        <v>415</v>
      </c>
      <c r="B102" s="124" t="s">
        <v>458</v>
      </c>
      <c r="C102" t="s">
        <v>12</v>
      </c>
      <c r="D102" s="121">
        <v>44712</v>
      </c>
      <c r="E102" s="124" t="s">
        <v>483</v>
      </c>
      <c r="F102" t="s">
        <v>424</v>
      </c>
      <c r="G102">
        <v>10.626845955848696</v>
      </c>
      <c r="H102">
        <v>10.626845955848696</v>
      </c>
    </row>
    <row r="103" spans="1:8">
      <c r="A103" s="124" t="s">
        <v>415</v>
      </c>
      <c r="B103" s="124" t="s">
        <v>458</v>
      </c>
      <c r="C103" t="s">
        <v>12</v>
      </c>
      <c r="D103" s="121">
        <v>44712</v>
      </c>
      <c r="E103" s="124" t="s">
        <v>483</v>
      </c>
      <c r="F103" t="s">
        <v>425</v>
      </c>
      <c r="G103">
        <v>2.6809321289062509</v>
      </c>
      <c r="H103">
        <v>8.5064008789062484</v>
      </c>
    </row>
    <row r="104" spans="1:8">
      <c r="A104" s="124" t="s">
        <v>415</v>
      </c>
      <c r="B104" s="124" t="s">
        <v>458</v>
      </c>
      <c r="C104" t="s">
        <v>12</v>
      </c>
      <c r="D104" s="121">
        <v>44712</v>
      </c>
      <c r="E104" s="124" t="s">
        <v>483</v>
      </c>
      <c r="F104" t="s">
        <v>426</v>
      </c>
      <c r="G104" t="s">
        <v>140</v>
      </c>
      <c r="H104" t="s">
        <v>140</v>
      </c>
    </row>
    <row r="105" spans="1:8">
      <c r="A105" s="124" t="s">
        <v>415</v>
      </c>
      <c r="B105" s="124" t="s">
        <v>458</v>
      </c>
      <c r="C105" t="s">
        <v>12</v>
      </c>
      <c r="D105" s="121">
        <v>44712</v>
      </c>
      <c r="E105" s="124" t="s">
        <v>483</v>
      </c>
      <c r="F105" t="s">
        <v>427</v>
      </c>
      <c r="G105">
        <v>6195.91</v>
      </c>
      <c r="H105">
        <v>6195.91</v>
      </c>
    </row>
    <row r="106" spans="1:8">
      <c r="A106" s="124" t="s">
        <v>415</v>
      </c>
      <c r="B106" s="124" t="s">
        <v>458</v>
      </c>
      <c r="C106" t="s">
        <v>12</v>
      </c>
      <c r="D106" s="121">
        <v>44712</v>
      </c>
      <c r="E106" s="124" t="s">
        <v>483</v>
      </c>
      <c r="F106" t="s">
        <v>428</v>
      </c>
      <c r="G106">
        <v>7.9019203782081622</v>
      </c>
      <c r="H106">
        <v>7.9019203782081622</v>
      </c>
    </row>
    <row r="107" spans="1:8">
      <c r="A107" s="124" t="s">
        <v>415</v>
      </c>
      <c r="B107" s="124" t="s">
        <v>458</v>
      </c>
      <c r="C107" t="s">
        <v>12</v>
      </c>
      <c r="D107" s="121">
        <v>44712</v>
      </c>
      <c r="E107" s="124" t="s">
        <v>483</v>
      </c>
      <c r="F107" t="s">
        <v>429</v>
      </c>
      <c r="G107">
        <v>13.034359812736513</v>
      </c>
      <c r="H107">
        <v>13.034359812736513</v>
      </c>
    </row>
    <row r="108" spans="1:8">
      <c r="A108" s="124" t="s">
        <v>415</v>
      </c>
      <c r="B108" s="124" t="s">
        <v>458</v>
      </c>
      <c r="C108" t="s">
        <v>12</v>
      </c>
      <c r="D108" s="121">
        <v>44712</v>
      </c>
      <c r="E108" s="124" t="s">
        <v>483</v>
      </c>
      <c r="F108" t="s">
        <v>430</v>
      </c>
      <c r="G108">
        <v>12.966066002845764</v>
      </c>
      <c r="H108">
        <v>12.966066002845764</v>
      </c>
    </row>
    <row r="109" spans="1:8">
      <c r="A109" s="124" t="s">
        <v>415</v>
      </c>
      <c r="B109" s="124" t="s">
        <v>458</v>
      </c>
      <c r="C109" t="s">
        <v>12</v>
      </c>
      <c r="D109" s="121">
        <v>44712</v>
      </c>
      <c r="E109" s="124" t="s">
        <v>483</v>
      </c>
      <c r="F109" t="s">
        <v>431</v>
      </c>
      <c r="G109">
        <v>10.767264160156252</v>
      </c>
      <c r="H109">
        <v>12.887719238281253</v>
      </c>
    </row>
    <row r="110" spans="1:8">
      <c r="A110" s="124" t="s">
        <v>415</v>
      </c>
      <c r="B110" s="124" t="s">
        <v>458</v>
      </c>
      <c r="C110" t="s">
        <v>12</v>
      </c>
      <c r="D110" s="121">
        <v>44712</v>
      </c>
      <c r="E110" s="124" t="s">
        <v>483</v>
      </c>
      <c r="F110" t="s">
        <v>432</v>
      </c>
      <c r="G110" t="s">
        <v>136</v>
      </c>
      <c r="H110" t="s">
        <v>136</v>
      </c>
    </row>
    <row r="111" spans="1:8">
      <c r="A111" s="124" t="s">
        <v>415</v>
      </c>
      <c r="B111" s="124" t="s">
        <v>458</v>
      </c>
      <c r="C111" t="s">
        <v>12</v>
      </c>
      <c r="D111" s="121">
        <v>44712</v>
      </c>
      <c r="E111" s="124" t="s">
        <v>483</v>
      </c>
      <c r="F111" t="s">
        <v>433</v>
      </c>
      <c r="G111">
        <v>23958.1</v>
      </c>
      <c r="H111">
        <v>23958.1</v>
      </c>
    </row>
    <row r="112" spans="1:8">
      <c r="A112" s="124" t="s">
        <v>415</v>
      </c>
      <c r="B112" s="124" t="s">
        <v>458</v>
      </c>
      <c r="C112" t="s">
        <v>12</v>
      </c>
      <c r="D112" s="121">
        <v>44712</v>
      </c>
      <c r="E112" s="124" t="s">
        <v>483</v>
      </c>
      <c r="F112" t="s">
        <v>107</v>
      </c>
      <c r="G112">
        <v>2.25</v>
      </c>
      <c r="H112">
        <v>1.0900000000000001</v>
      </c>
    </row>
    <row r="113" spans="1:8">
      <c r="A113" s="124" t="s">
        <v>415</v>
      </c>
      <c r="B113" s="124" t="s">
        <v>458</v>
      </c>
      <c r="C113" t="s">
        <v>12</v>
      </c>
      <c r="D113" s="121">
        <v>44712</v>
      </c>
      <c r="E113" s="124" t="s">
        <v>483</v>
      </c>
      <c r="F113" t="s">
        <v>108</v>
      </c>
      <c r="G113">
        <v>7.0000000000000007E-2</v>
      </c>
      <c r="H113">
        <v>0</v>
      </c>
    </row>
    <row r="114" spans="1:8">
      <c r="A114" s="124" t="s">
        <v>415</v>
      </c>
      <c r="B114" s="124" t="s">
        <v>458</v>
      </c>
      <c r="C114" t="s">
        <v>12</v>
      </c>
      <c r="D114" s="121">
        <v>44712</v>
      </c>
      <c r="E114" s="124" t="s">
        <v>483</v>
      </c>
      <c r="F114" t="s">
        <v>109</v>
      </c>
      <c r="G114">
        <v>0.05</v>
      </c>
      <c r="H114">
        <v>0.05</v>
      </c>
    </row>
    <row r="115" spans="1:8">
      <c r="A115" s="124" t="s">
        <v>415</v>
      </c>
      <c r="B115" s="124" t="s">
        <v>458</v>
      </c>
      <c r="C115" t="s">
        <v>12</v>
      </c>
      <c r="D115" s="121">
        <v>44712</v>
      </c>
      <c r="E115" s="124" t="s">
        <v>483</v>
      </c>
      <c r="F115" t="s">
        <v>115</v>
      </c>
      <c r="G115">
        <v>0.19</v>
      </c>
      <c r="H115">
        <v>0.16</v>
      </c>
    </row>
    <row r="116" spans="1:8">
      <c r="A116" s="124" t="s">
        <v>415</v>
      </c>
      <c r="B116" s="124" t="s">
        <v>458</v>
      </c>
      <c r="C116" t="s">
        <v>12</v>
      </c>
      <c r="D116" s="121">
        <v>44712</v>
      </c>
      <c r="E116" s="124" t="s">
        <v>483</v>
      </c>
      <c r="F116" t="s">
        <v>106</v>
      </c>
      <c r="G116">
        <v>2.5599999999999996</v>
      </c>
      <c r="H116">
        <v>1.3</v>
      </c>
    </row>
    <row r="117" spans="1:8">
      <c r="A117" s="124" t="s">
        <v>484</v>
      </c>
      <c r="B117" s="124" t="s">
        <v>459</v>
      </c>
      <c r="C117" t="s">
        <v>13</v>
      </c>
      <c r="D117" s="121">
        <v>44712</v>
      </c>
      <c r="E117" s="124" t="s">
        <v>485</v>
      </c>
      <c r="F117" t="s">
        <v>416</v>
      </c>
      <c r="G117">
        <v>7.7974221110343924</v>
      </c>
      <c r="H117" t="s">
        <v>35</v>
      </c>
    </row>
    <row r="118" spans="1:8">
      <c r="A118" s="124" t="s">
        <v>484</v>
      </c>
      <c r="B118" s="124" t="s">
        <v>459</v>
      </c>
      <c r="C118" t="s">
        <v>13</v>
      </c>
      <c r="D118" s="121">
        <v>44712</v>
      </c>
      <c r="E118" s="124" t="s">
        <v>485</v>
      </c>
      <c r="F118" t="s">
        <v>417</v>
      </c>
      <c r="G118">
        <v>12.904660105705259</v>
      </c>
      <c r="H118" t="s">
        <v>35</v>
      </c>
    </row>
    <row r="119" spans="1:8">
      <c r="A119" s="124" t="s">
        <v>484</v>
      </c>
      <c r="B119" s="124" t="s">
        <v>459</v>
      </c>
      <c r="C119" t="s">
        <v>13</v>
      </c>
      <c r="D119" s="121">
        <v>44712</v>
      </c>
      <c r="E119" s="124" t="s">
        <v>485</v>
      </c>
      <c r="F119" t="s">
        <v>418</v>
      </c>
      <c r="G119">
        <v>12.825914025306698</v>
      </c>
      <c r="H119" t="s">
        <v>35</v>
      </c>
    </row>
    <row r="120" spans="1:8">
      <c r="A120" s="124" t="s">
        <v>484</v>
      </c>
      <c r="B120" s="124" t="s">
        <v>459</v>
      </c>
      <c r="C120" t="s">
        <v>13</v>
      </c>
      <c r="D120" s="121">
        <v>44712</v>
      </c>
      <c r="E120" s="124" t="s">
        <v>485</v>
      </c>
      <c r="F120" t="s">
        <v>419</v>
      </c>
      <c r="G120">
        <v>13.331592285156246</v>
      </c>
      <c r="H120" t="s">
        <v>35</v>
      </c>
    </row>
    <row r="121" spans="1:8">
      <c r="A121" s="124" t="s">
        <v>484</v>
      </c>
      <c r="B121" s="124" t="s">
        <v>459</v>
      </c>
      <c r="C121" t="s">
        <v>13</v>
      </c>
      <c r="D121" s="121">
        <v>44712</v>
      </c>
      <c r="E121" s="124" t="s">
        <v>485</v>
      </c>
      <c r="F121" t="s">
        <v>420</v>
      </c>
    </row>
    <row r="122" spans="1:8">
      <c r="A122" s="124" t="s">
        <v>484</v>
      </c>
      <c r="B122" s="124" t="s">
        <v>459</v>
      </c>
      <c r="C122" t="s">
        <v>13</v>
      </c>
      <c r="D122" s="121">
        <v>44712</v>
      </c>
      <c r="E122" s="124" t="s">
        <v>485</v>
      </c>
      <c r="F122" t="s">
        <v>421</v>
      </c>
      <c r="G122">
        <v>177.9204</v>
      </c>
      <c r="H122" t="s">
        <v>35</v>
      </c>
    </row>
    <row r="123" spans="1:8">
      <c r="A123" s="124" t="s">
        <v>484</v>
      </c>
      <c r="B123" s="124" t="s">
        <v>459</v>
      </c>
      <c r="C123" t="s">
        <v>13</v>
      </c>
      <c r="D123" s="121">
        <v>44712</v>
      </c>
      <c r="E123" s="124" t="s">
        <v>485</v>
      </c>
      <c r="F123" t="s">
        <v>422</v>
      </c>
      <c r="G123">
        <v>7.9019203782081622</v>
      </c>
      <c r="H123" t="s">
        <v>35</v>
      </c>
    </row>
    <row r="124" spans="1:8">
      <c r="A124" s="124" t="s">
        <v>484</v>
      </c>
      <c r="B124" s="124" t="s">
        <v>459</v>
      </c>
      <c r="C124" t="s">
        <v>13</v>
      </c>
      <c r="D124" s="121">
        <v>44712</v>
      </c>
      <c r="E124" s="124" t="s">
        <v>485</v>
      </c>
      <c r="F124" t="s">
        <v>423</v>
      </c>
      <c r="G124">
        <v>13.034359812736513</v>
      </c>
      <c r="H124" t="s">
        <v>35</v>
      </c>
    </row>
    <row r="125" spans="1:8">
      <c r="A125" s="124" t="s">
        <v>484</v>
      </c>
      <c r="B125" s="124" t="s">
        <v>459</v>
      </c>
      <c r="C125" t="s">
        <v>13</v>
      </c>
      <c r="D125" s="121">
        <v>44712</v>
      </c>
      <c r="E125" s="124" t="s">
        <v>485</v>
      </c>
      <c r="F125" t="s">
        <v>424</v>
      </c>
      <c r="G125">
        <v>12.966066002845764</v>
      </c>
      <c r="H125" t="s">
        <v>35</v>
      </c>
    </row>
    <row r="126" spans="1:8">
      <c r="A126" s="124" t="s">
        <v>484</v>
      </c>
      <c r="B126" s="124" t="s">
        <v>459</v>
      </c>
      <c r="C126" t="s">
        <v>13</v>
      </c>
      <c r="D126" s="121">
        <v>44712</v>
      </c>
      <c r="E126" s="124" t="s">
        <v>485</v>
      </c>
      <c r="F126" t="s">
        <v>425</v>
      </c>
      <c r="G126">
        <v>13.535071777343754</v>
      </c>
      <c r="H126" t="s">
        <v>35</v>
      </c>
    </row>
    <row r="127" spans="1:8">
      <c r="A127" s="124" t="s">
        <v>484</v>
      </c>
      <c r="B127" s="124" t="s">
        <v>459</v>
      </c>
      <c r="C127" t="s">
        <v>13</v>
      </c>
      <c r="D127" s="121">
        <v>44712</v>
      </c>
      <c r="E127" s="124" t="s">
        <v>485</v>
      </c>
      <c r="F127" t="s">
        <v>426</v>
      </c>
      <c r="G127" t="s">
        <v>136</v>
      </c>
      <c r="H127" t="s">
        <v>136</v>
      </c>
    </row>
    <row r="128" spans="1:8">
      <c r="A128" s="124" t="s">
        <v>484</v>
      </c>
      <c r="B128" s="124" t="s">
        <v>459</v>
      </c>
      <c r="C128" t="s">
        <v>13</v>
      </c>
      <c r="D128" s="121">
        <v>44712</v>
      </c>
      <c r="E128" s="124" t="s">
        <v>485</v>
      </c>
      <c r="F128" t="s">
        <v>427</v>
      </c>
      <c r="G128">
        <v>23958.1</v>
      </c>
      <c r="H128">
        <v>23958.1</v>
      </c>
    </row>
    <row r="129" spans="1:8">
      <c r="A129" s="124" t="s">
        <v>484</v>
      </c>
      <c r="B129" s="124" t="s">
        <v>459</v>
      </c>
      <c r="C129" t="s">
        <v>13</v>
      </c>
      <c r="D129" s="121">
        <v>44712</v>
      </c>
      <c r="E129" s="124" t="s">
        <v>485</v>
      </c>
      <c r="F129" t="s">
        <v>428</v>
      </c>
      <c r="G129">
        <v>8.3898624777793884</v>
      </c>
      <c r="H129" t="s">
        <v>35</v>
      </c>
    </row>
    <row r="130" spans="1:8">
      <c r="A130" s="124" t="s">
        <v>484</v>
      </c>
      <c r="B130" s="124" t="s">
        <v>459</v>
      </c>
      <c r="C130" t="s">
        <v>13</v>
      </c>
      <c r="D130" s="121">
        <v>44712</v>
      </c>
      <c r="E130" s="124" t="s">
        <v>485</v>
      </c>
      <c r="F130" t="s">
        <v>429</v>
      </c>
      <c r="G130">
        <v>13.219416737556456</v>
      </c>
      <c r="H130" t="s">
        <v>35</v>
      </c>
    </row>
    <row r="131" spans="1:8">
      <c r="A131" s="124" t="s">
        <v>484</v>
      </c>
      <c r="B131" s="124" t="s">
        <v>459</v>
      </c>
      <c r="C131" t="s">
        <v>13</v>
      </c>
      <c r="D131" s="121">
        <v>44712</v>
      </c>
      <c r="E131" s="124" t="s">
        <v>485</v>
      </c>
      <c r="F131" t="s">
        <v>430</v>
      </c>
      <c r="G131">
        <v>13.686454892158508</v>
      </c>
      <c r="H131" t="s">
        <v>35</v>
      </c>
    </row>
    <row r="132" spans="1:8">
      <c r="A132" s="124" t="s">
        <v>484</v>
      </c>
      <c r="B132" s="124" t="s">
        <v>459</v>
      </c>
      <c r="C132" t="s">
        <v>13</v>
      </c>
      <c r="D132" s="121">
        <v>44712</v>
      </c>
      <c r="E132" s="124" t="s">
        <v>485</v>
      </c>
      <c r="F132" t="s">
        <v>431</v>
      </c>
      <c r="G132">
        <v>13.806708496093755</v>
      </c>
      <c r="H132" t="s">
        <v>35</v>
      </c>
    </row>
    <row r="133" spans="1:8">
      <c r="A133" s="124" t="s">
        <v>484</v>
      </c>
      <c r="B133" s="124" t="s">
        <v>459</v>
      </c>
      <c r="C133" t="s">
        <v>13</v>
      </c>
      <c r="D133" s="121">
        <v>44712</v>
      </c>
      <c r="E133" s="124" t="s">
        <v>485</v>
      </c>
      <c r="F133" t="s">
        <v>432</v>
      </c>
      <c r="G133" t="s">
        <v>141</v>
      </c>
      <c r="H133" t="s">
        <v>141</v>
      </c>
    </row>
    <row r="134" spans="1:8">
      <c r="A134" s="124" t="s">
        <v>484</v>
      </c>
      <c r="B134" s="124" t="s">
        <v>459</v>
      </c>
      <c r="C134" t="s">
        <v>13</v>
      </c>
      <c r="D134" s="121">
        <v>44712</v>
      </c>
      <c r="E134" s="124" t="s">
        <v>485</v>
      </c>
      <c r="F134" t="s">
        <v>433</v>
      </c>
      <c r="G134">
        <v>83483.009999999995</v>
      </c>
      <c r="H134">
        <v>83483.009999999995</v>
      </c>
    </row>
    <row r="135" spans="1:8">
      <c r="A135" s="124" t="s">
        <v>484</v>
      </c>
      <c r="B135" s="124" t="s">
        <v>459</v>
      </c>
      <c r="C135" t="s">
        <v>13</v>
      </c>
      <c r="D135" s="121">
        <v>44712</v>
      </c>
      <c r="E135" s="124" t="s">
        <v>485</v>
      </c>
      <c r="F135" t="s">
        <v>107</v>
      </c>
      <c r="G135">
        <v>0.1</v>
      </c>
      <c r="H135" t="s">
        <v>35</v>
      </c>
    </row>
    <row r="136" spans="1:8">
      <c r="A136" s="124" t="s">
        <v>484</v>
      </c>
      <c r="B136" s="124" t="s">
        <v>459</v>
      </c>
      <c r="C136" t="s">
        <v>13</v>
      </c>
      <c r="D136" s="121">
        <v>44712</v>
      </c>
      <c r="E136" s="124" t="s">
        <v>485</v>
      </c>
      <c r="F136" t="s">
        <v>108</v>
      </c>
      <c r="G136">
        <v>0</v>
      </c>
      <c r="H136" t="s">
        <v>35</v>
      </c>
    </row>
    <row r="137" spans="1:8">
      <c r="A137" s="124" t="s">
        <v>484</v>
      </c>
      <c r="B137" s="124" t="s">
        <v>459</v>
      </c>
      <c r="C137" t="s">
        <v>13</v>
      </c>
      <c r="D137" s="121">
        <v>44712</v>
      </c>
      <c r="E137" s="124" t="s">
        <v>485</v>
      </c>
      <c r="F137" t="s">
        <v>109</v>
      </c>
      <c r="G137">
        <v>0</v>
      </c>
      <c r="H137" t="s">
        <v>35</v>
      </c>
    </row>
    <row r="138" spans="1:8">
      <c r="A138" s="124" t="s">
        <v>484</v>
      </c>
      <c r="B138" s="124" t="s">
        <v>459</v>
      </c>
      <c r="C138" t="s">
        <v>13</v>
      </c>
      <c r="D138" s="121">
        <v>44712</v>
      </c>
      <c r="E138" s="124" t="s">
        <v>485</v>
      </c>
      <c r="F138" t="s">
        <v>115</v>
      </c>
      <c r="G138">
        <v>0</v>
      </c>
      <c r="H138" t="s">
        <v>35</v>
      </c>
    </row>
    <row r="139" spans="1:8">
      <c r="A139" s="124" t="s">
        <v>484</v>
      </c>
      <c r="B139" s="124" t="s">
        <v>459</v>
      </c>
      <c r="C139" t="s">
        <v>13</v>
      </c>
      <c r="D139" s="121">
        <v>44712</v>
      </c>
      <c r="E139" s="124" t="s">
        <v>485</v>
      </c>
      <c r="F139" t="s">
        <v>106</v>
      </c>
      <c r="G139">
        <v>0.1</v>
      </c>
      <c r="H139" t="s">
        <v>35</v>
      </c>
    </row>
    <row r="140" spans="1:8">
      <c r="A140" s="124" t="s">
        <v>484</v>
      </c>
      <c r="B140" s="124" t="s">
        <v>460</v>
      </c>
      <c r="C140" t="s">
        <v>169</v>
      </c>
      <c r="D140" s="121">
        <v>44712</v>
      </c>
      <c r="E140" s="124" t="s">
        <v>485</v>
      </c>
      <c r="F140" t="s">
        <v>416</v>
      </c>
      <c r="G140">
        <v>8.1574764847755468</v>
      </c>
      <c r="H140" t="s">
        <v>35</v>
      </c>
    </row>
    <row r="141" spans="1:8">
      <c r="A141" s="124" t="s">
        <v>484</v>
      </c>
      <c r="B141" s="124" t="s">
        <v>460</v>
      </c>
      <c r="C141" t="s">
        <v>169</v>
      </c>
      <c r="D141" s="121">
        <v>44712</v>
      </c>
      <c r="E141" s="124" t="s">
        <v>485</v>
      </c>
      <c r="F141" t="s">
        <v>417</v>
      </c>
      <c r="G141">
        <v>13.071246743202211</v>
      </c>
      <c r="H141" t="s">
        <v>35</v>
      </c>
    </row>
    <row r="142" spans="1:8">
      <c r="A142" s="124" t="s">
        <v>484</v>
      </c>
      <c r="B142" s="124" t="s">
        <v>460</v>
      </c>
      <c r="C142" t="s">
        <v>169</v>
      </c>
      <c r="D142" s="121">
        <v>44712</v>
      </c>
      <c r="E142" s="124" t="s">
        <v>485</v>
      </c>
      <c r="F142" t="s">
        <v>418</v>
      </c>
      <c r="G142">
        <v>13.601668477058409</v>
      </c>
      <c r="H142" t="s">
        <v>35</v>
      </c>
    </row>
    <row r="143" spans="1:8">
      <c r="A143" s="124" t="s">
        <v>484</v>
      </c>
      <c r="B143" s="124" t="s">
        <v>460</v>
      </c>
      <c r="C143" t="s">
        <v>169</v>
      </c>
      <c r="D143" s="121">
        <v>44712</v>
      </c>
      <c r="E143" s="124" t="s">
        <v>485</v>
      </c>
      <c r="F143" t="s">
        <v>419</v>
      </c>
      <c r="G143">
        <v>13.593537597656253</v>
      </c>
      <c r="H143" t="s">
        <v>35</v>
      </c>
    </row>
    <row r="144" spans="1:8">
      <c r="A144" s="124" t="s">
        <v>484</v>
      </c>
      <c r="B144" s="124" t="s">
        <v>460</v>
      </c>
      <c r="C144" t="s">
        <v>169</v>
      </c>
      <c r="D144" s="121">
        <v>44712</v>
      </c>
      <c r="E144" s="124" t="s">
        <v>485</v>
      </c>
      <c r="F144" t="s">
        <v>420</v>
      </c>
    </row>
    <row r="145" spans="1:8">
      <c r="A145" s="124" t="s">
        <v>484</v>
      </c>
      <c r="B145" s="124" t="s">
        <v>460</v>
      </c>
      <c r="C145" t="s">
        <v>169</v>
      </c>
      <c r="D145" s="121">
        <v>44712</v>
      </c>
      <c r="E145" s="124" t="s">
        <v>485</v>
      </c>
      <c r="F145" t="s">
        <v>421</v>
      </c>
      <c r="G145">
        <v>598.99860000000001</v>
      </c>
      <c r="H145" t="s">
        <v>35</v>
      </c>
    </row>
    <row r="146" spans="1:8">
      <c r="A146" s="124" t="s">
        <v>484</v>
      </c>
      <c r="B146" s="124" t="s">
        <v>460</v>
      </c>
      <c r="C146" t="s">
        <v>169</v>
      </c>
      <c r="D146" s="121">
        <v>44712</v>
      </c>
      <c r="E146" s="124" t="s">
        <v>485</v>
      </c>
      <c r="F146" t="s">
        <v>422</v>
      </c>
      <c r="G146">
        <v>8.3898624777793884</v>
      </c>
      <c r="H146" t="s">
        <v>35</v>
      </c>
    </row>
    <row r="147" spans="1:8">
      <c r="A147" s="124" t="s">
        <v>484</v>
      </c>
      <c r="B147" s="124" t="s">
        <v>460</v>
      </c>
      <c r="C147" t="s">
        <v>169</v>
      </c>
      <c r="D147" s="121">
        <v>44712</v>
      </c>
      <c r="E147" s="124" t="s">
        <v>485</v>
      </c>
      <c r="F147" t="s">
        <v>423</v>
      </c>
      <c r="G147">
        <v>13.219416737556456</v>
      </c>
      <c r="H147" t="s">
        <v>35</v>
      </c>
    </row>
    <row r="148" spans="1:8">
      <c r="A148" s="124" t="s">
        <v>484</v>
      </c>
      <c r="B148" s="124" t="s">
        <v>460</v>
      </c>
      <c r="C148" t="s">
        <v>169</v>
      </c>
      <c r="D148" s="121">
        <v>44712</v>
      </c>
      <c r="E148" s="124" t="s">
        <v>485</v>
      </c>
      <c r="F148" t="s">
        <v>424</v>
      </c>
      <c r="G148">
        <v>13.686454892158508</v>
      </c>
      <c r="H148" t="s">
        <v>35</v>
      </c>
    </row>
    <row r="149" spans="1:8">
      <c r="A149" s="124" t="s">
        <v>484</v>
      </c>
      <c r="B149" s="124" t="s">
        <v>460</v>
      </c>
      <c r="C149" t="s">
        <v>169</v>
      </c>
      <c r="D149" s="121">
        <v>44712</v>
      </c>
      <c r="E149" s="124" t="s">
        <v>485</v>
      </c>
      <c r="F149" t="s">
        <v>425</v>
      </c>
      <c r="G149">
        <v>13.682282714843751</v>
      </c>
      <c r="H149" t="s">
        <v>35</v>
      </c>
    </row>
    <row r="150" spans="1:8">
      <c r="A150" s="124" t="s">
        <v>484</v>
      </c>
      <c r="B150" s="124" t="s">
        <v>460</v>
      </c>
      <c r="C150" t="s">
        <v>169</v>
      </c>
      <c r="D150" s="121">
        <v>44712</v>
      </c>
      <c r="E150" s="124" t="s">
        <v>485</v>
      </c>
      <c r="F150" t="s">
        <v>426</v>
      </c>
      <c r="G150" t="s">
        <v>141</v>
      </c>
      <c r="H150" t="s">
        <v>141</v>
      </c>
    </row>
    <row r="151" spans="1:8">
      <c r="A151" s="124" t="s">
        <v>484</v>
      </c>
      <c r="B151" s="124" t="s">
        <v>460</v>
      </c>
      <c r="C151" t="s">
        <v>169</v>
      </c>
      <c r="D151" s="121">
        <v>44712</v>
      </c>
      <c r="E151" s="124" t="s">
        <v>485</v>
      </c>
      <c r="F151" t="s">
        <v>427</v>
      </c>
      <c r="G151">
        <v>83483.009999999995</v>
      </c>
      <c r="H151">
        <v>83483.009999999995</v>
      </c>
    </row>
    <row r="152" spans="1:8">
      <c r="A152" s="124" t="s">
        <v>484</v>
      </c>
      <c r="B152" s="124" t="s">
        <v>460</v>
      </c>
      <c r="C152" t="s">
        <v>169</v>
      </c>
      <c r="D152" s="121">
        <v>44712</v>
      </c>
      <c r="E152" s="124" t="s">
        <v>485</v>
      </c>
      <c r="F152" t="s">
        <v>428</v>
      </c>
      <c r="G152">
        <v>7.9019203782081622</v>
      </c>
      <c r="H152" t="s">
        <v>35</v>
      </c>
    </row>
    <row r="153" spans="1:8">
      <c r="A153" s="124" t="s">
        <v>484</v>
      </c>
      <c r="B153" s="124" t="s">
        <v>460</v>
      </c>
      <c r="C153" t="s">
        <v>169</v>
      </c>
      <c r="D153" s="121">
        <v>44712</v>
      </c>
      <c r="E153" s="124" t="s">
        <v>485</v>
      </c>
      <c r="F153" t="s">
        <v>429</v>
      </c>
      <c r="G153">
        <v>13.034359812736513</v>
      </c>
      <c r="H153" t="s">
        <v>35</v>
      </c>
    </row>
    <row r="154" spans="1:8">
      <c r="A154" s="124" t="s">
        <v>484</v>
      </c>
      <c r="B154" s="124" t="s">
        <v>460</v>
      </c>
      <c r="C154" t="s">
        <v>169</v>
      </c>
      <c r="D154" s="121">
        <v>44712</v>
      </c>
      <c r="E154" s="124" t="s">
        <v>485</v>
      </c>
      <c r="F154" t="s">
        <v>430</v>
      </c>
      <c r="G154">
        <v>12.966066002845764</v>
      </c>
      <c r="H154" t="s">
        <v>35</v>
      </c>
    </row>
    <row r="155" spans="1:8">
      <c r="A155" s="124" t="s">
        <v>484</v>
      </c>
      <c r="B155" s="124" t="s">
        <v>460</v>
      </c>
      <c r="C155" t="s">
        <v>169</v>
      </c>
      <c r="D155" s="121">
        <v>44712</v>
      </c>
      <c r="E155" s="124" t="s">
        <v>485</v>
      </c>
      <c r="F155" t="s">
        <v>431</v>
      </c>
      <c r="G155">
        <v>13.421866699218754</v>
      </c>
      <c r="H155" t="s">
        <v>35</v>
      </c>
    </row>
    <row r="156" spans="1:8">
      <c r="A156" s="124" t="s">
        <v>484</v>
      </c>
      <c r="B156" s="124" t="s">
        <v>460</v>
      </c>
      <c r="C156" t="s">
        <v>169</v>
      </c>
      <c r="D156" s="121">
        <v>44712</v>
      </c>
      <c r="E156" s="124" t="s">
        <v>485</v>
      </c>
      <c r="F156" t="s">
        <v>432</v>
      </c>
      <c r="G156" t="s">
        <v>136</v>
      </c>
      <c r="H156" t="s">
        <v>136</v>
      </c>
    </row>
    <row r="157" spans="1:8">
      <c r="A157" s="124" t="s">
        <v>484</v>
      </c>
      <c r="B157" s="124" t="s">
        <v>460</v>
      </c>
      <c r="C157" t="s">
        <v>169</v>
      </c>
      <c r="D157" s="121">
        <v>44712</v>
      </c>
      <c r="E157" s="124" t="s">
        <v>485</v>
      </c>
      <c r="F157" t="s">
        <v>433</v>
      </c>
      <c r="G157">
        <v>23958.1</v>
      </c>
      <c r="H157">
        <v>23958.1</v>
      </c>
    </row>
    <row r="158" spans="1:8">
      <c r="A158" s="124" t="s">
        <v>484</v>
      </c>
      <c r="B158" s="124" t="s">
        <v>460</v>
      </c>
      <c r="C158" t="s">
        <v>169</v>
      </c>
      <c r="D158" s="121">
        <v>44712</v>
      </c>
      <c r="E158" s="124" t="s">
        <v>485</v>
      </c>
      <c r="F158" t="s">
        <v>107</v>
      </c>
      <c r="G158">
        <v>0.1</v>
      </c>
      <c r="H158" t="s">
        <v>35</v>
      </c>
    </row>
    <row r="159" spans="1:8">
      <c r="A159" s="124" t="s">
        <v>484</v>
      </c>
      <c r="B159" s="124" t="s">
        <v>460</v>
      </c>
      <c r="C159" t="s">
        <v>169</v>
      </c>
      <c r="D159" s="121">
        <v>44712</v>
      </c>
      <c r="E159" s="124" t="s">
        <v>485</v>
      </c>
      <c r="F159" t="s">
        <v>108</v>
      </c>
      <c r="G159">
        <v>0</v>
      </c>
      <c r="H159" t="s">
        <v>35</v>
      </c>
    </row>
    <row r="160" spans="1:8">
      <c r="A160" s="124" t="s">
        <v>484</v>
      </c>
      <c r="B160" s="124" t="s">
        <v>460</v>
      </c>
      <c r="C160" t="s">
        <v>169</v>
      </c>
      <c r="D160" s="121">
        <v>44712</v>
      </c>
      <c r="E160" s="124" t="s">
        <v>485</v>
      </c>
      <c r="F160" t="s">
        <v>109</v>
      </c>
      <c r="G160">
        <v>0</v>
      </c>
      <c r="H160" t="s">
        <v>35</v>
      </c>
    </row>
    <row r="161" spans="1:8">
      <c r="A161" s="124" t="s">
        <v>484</v>
      </c>
      <c r="B161" s="124" t="s">
        <v>460</v>
      </c>
      <c r="C161" t="s">
        <v>169</v>
      </c>
      <c r="D161" s="121">
        <v>44712</v>
      </c>
      <c r="E161" s="124" t="s">
        <v>485</v>
      </c>
      <c r="F161" t="s">
        <v>115</v>
      </c>
      <c r="G161">
        <v>0</v>
      </c>
      <c r="H161" t="s">
        <v>35</v>
      </c>
    </row>
    <row r="162" spans="1:8">
      <c r="A162" s="124" t="s">
        <v>484</v>
      </c>
      <c r="B162" s="124" t="s">
        <v>460</v>
      </c>
      <c r="C162" t="s">
        <v>169</v>
      </c>
      <c r="D162" s="121">
        <v>44712</v>
      </c>
      <c r="E162" s="124" t="s">
        <v>485</v>
      </c>
      <c r="F162" t="s">
        <v>106</v>
      </c>
      <c r="G162">
        <v>0.1</v>
      </c>
      <c r="H162" t="s">
        <v>35</v>
      </c>
    </row>
    <row r="163" spans="1:8">
      <c r="A163" s="124" t="s">
        <v>484</v>
      </c>
      <c r="B163" s="124" t="s">
        <v>461</v>
      </c>
      <c r="C163" t="s">
        <v>16</v>
      </c>
      <c r="D163" s="121">
        <v>44712</v>
      </c>
      <c r="E163" s="124" t="s">
        <v>485</v>
      </c>
      <c r="F163" t="s">
        <v>416</v>
      </c>
      <c r="G163">
        <v>7.3011431097984341</v>
      </c>
      <c r="H163" t="s">
        <v>35</v>
      </c>
    </row>
    <row r="164" spans="1:8">
      <c r="A164" s="124" t="s">
        <v>484</v>
      </c>
      <c r="B164" s="124" t="s">
        <v>461</v>
      </c>
      <c r="C164" t="s">
        <v>16</v>
      </c>
      <c r="D164" s="121">
        <v>44712</v>
      </c>
      <c r="E164" s="124" t="s">
        <v>485</v>
      </c>
      <c r="F164" t="s">
        <v>417</v>
      </c>
      <c r="G164">
        <v>12.696604132652281</v>
      </c>
      <c r="H164" t="s">
        <v>35</v>
      </c>
    </row>
    <row r="165" spans="1:8">
      <c r="A165" s="124" t="s">
        <v>484</v>
      </c>
      <c r="B165" s="124" t="s">
        <v>461</v>
      </c>
      <c r="C165" t="s">
        <v>16</v>
      </c>
      <c r="D165" s="121">
        <v>44712</v>
      </c>
      <c r="E165" s="124" t="s">
        <v>485</v>
      </c>
      <c r="F165" t="s">
        <v>418</v>
      </c>
      <c r="G165">
        <v>12.164422869682312</v>
      </c>
      <c r="H165" t="s">
        <v>35</v>
      </c>
    </row>
    <row r="166" spans="1:8">
      <c r="A166" s="124" t="s">
        <v>484</v>
      </c>
      <c r="B166" s="124" t="s">
        <v>461</v>
      </c>
      <c r="C166" t="s">
        <v>16</v>
      </c>
      <c r="D166" s="121">
        <v>44712</v>
      </c>
      <c r="E166" s="124" t="s">
        <v>485</v>
      </c>
      <c r="F166" t="s">
        <v>419</v>
      </c>
      <c r="G166">
        <v>14.651090332031247</v>
      </c>
      <c r="H166" t="s">
        <v>35</v>
      </c>
    </row>
    <row r="167" spans="1:8">
      <c r="A167" s="124" t="s">
        <v>484</v>
      </c>
      <c r="B167" s="124" t="s">
        <v>461</v>
      </c>
      <c r="C167" t="s">
        <v>16</v>
      </c>
      <c r="D167" s="121">
        <v>44712</v>
      </c>
      <c r="E167" s="124" t="s">
        <v>485</v>
      </c>
      <c r="F167" t="s">
        <v>420</v>
      </c>
    </row>
    <row r="168" spans="1:8">
      <c r="A168" s="124" t="s">
        <v>484</v>
      </c>
      <c r="B168" s="124" t="s">
        <v>461</v>
      </c>
      <c r="C168" t="s">
        <v>16</v>
      </c>
      <c r="D168" s="121">
        <v>44712</v>
      </c>
      <c r="E168" s="124" t="s">
        <v>485</v>
      </c>
      <c r="F168" t="s">
        <v>421</v>
      </c>
      <c r="G168">
        <v>177.64230000000001</v>
      </c>
      <c r="H168" t="s">
        <v>35</v>
      </c>
    </row>
    <row r="169" spans="1:8">
      <c r="A169" s="124" t="s">
        <v>484</v>
      </c>
      <c r="B169" s="124" t="s">
        <v>461</v>
      </c>
      <c r="C169" t="s">
        <v>16</v>
      </c>
      <c r="D169" s="121">
        <v>44712</v>
      </c>
      <c r="E169" s="124" t="s">
        <v>485</v>
      </c>
      <c r="F169" t="s">
        <v>422</v>
      </c>
      <c r="G169">
        <v>7.555229365825654</v>
      </c>
      <c r="H169" t="s">
        <v>35</v>
      </c>
    </row>
    <row r="170" spans="1:8">
      <c r="A170" s="124" t="s">
        <v>484</v>
      </c>
      <c r="B170" s="124" t="s">
        <v>461</v>
      </c>
      <c r="C170" t="s">
        <v>16</v>
      </c>
      <c r="D170" s="121">
        <v>44712</v>
      </c>
      <c r="E170" s="124" t="s">
        <v>485</v>
      </c>
      <c r="F170" t="s">
        <v>423</v>
      </c>
      <c r="G170">
        <v>13.075674176216129</v>
      </c>
      <c r="H170" t="s">
        <v>35</v>
      </c>
    </row>
    <row r="171" spans="1:8">
      <c r="A171" s="124" t="s">
        <v>484</v>
      </c>
      <c r="B171" s="124" t="s">
        <v>461</v>
      </c>
      <c r="C171" t="s">
        <v>16</v>
      </c>
      <c r="D171" s="121">
        <v>44712</v>
      </c>
      <c r="E171" s="124" t="s">
        <v>485</v>
      </c>
      <c r="F171" t="s">
        <v>424</v>
      </c>
      <c r="G171">
        <v>12.504739165306091</v>
      </c>
      <c r="H171" t="s">
        <v>35</v>
      </c>
    </row>
    <row r="172" spans="1:8">
      <c r="A172" s="124" t="s">
        <v>484</v>
      </c>
      <c r="B172" s="124" t="s">
        <v>461</v>
      </c>
      <c r="C172" t="s">
        <v>16</v>
      </c>
      <c r="D172" s="121">
        <v>44712</v>
      </c>
      <c r="E172" s="124" t="s">
        <v>485</v>
      </c>
      <c r="F172" t="s">
        <v>425</v>
      </c>
      <c r="G172">
        <v>15.04907275390625</v>
      </c>
      <c r="H172" t="s">
        <v>35</v>
      </c>
    </row>
    <row r="173" spans="1:8">
      <c r="A173" s="124" t="s">
        <v>484</v>
      </c>
      <c r="B173" s="124" t="s">
        <v>461</v>
      </c>
      <c r="C173" t="s">
        <v>16</v>
      </c>
      <c r="D173" s="121">
        <v>44712</v>
      </c>
      <c r="E173" s="124" t="s">
        <v>485</v>
      </c>
      <c r="F173" t="s">
        <v>426</v>
      </c>
      <c r="G173" t="s">
        <v>137</v>
      </c>
      <c r="H173" t="s">
        <v>137</v>
      </c>
    </row>
    <row r="174" spans="1:8">
      <c r="A174" s="124" t="s">
        <v>484</v>
      </c>
      <c r="B174" s="124" t="s">
        <v>461</v>
      </c>
      <c r="C174" t="s">
        <v>16</v>
      </c>
      <c r="D174" s="121">
        <v>44712</v>
      </c>
      <c r="E174" s="124" t="s">
        <v>485</v>
      </c>
      <c r="F174" t="s">
        <v>427</v>
      </c>
      <c r="G174">
        <v>22183.75</v>
      </c>
      <c r="H174">
        <v>22183.75</v>
      </c>
    </row>
    <row r="175" spans="1:8">
      <c r="A175" s="124" t="s">
        <v>484</v>
      </c>
      <c r="B175" s="124" t="s">
        <v>461</v>
      </c>
      <c r="C175" t="s">
        <v>16</v>
      </c>
      <c r="D175" s="121">
        <v>44712</v>
      </c>
      <c r="E175" s="124" t="s">
        <v>485</v>
      </c>
      <c r="F175" t="s">
        <v>428</v>
      </c>
      <c r="G175">
        <v>8.2882741093635559</v>
      </c>
      <c r="H175" t="s">
        <v>35</v>
      </c>
    </row>
    <row r="176" spans="1:8">
      <c r="A176" s="124" t="s">
        <v>484</v>
      </c>
      <c r="B176" s="124" t="s">
        <v>461</v>
      </c>
      <c r="C176" t="s">
        <v>16</v>
      </c>
      <c r="D176" s="121">
        <v>44712</v>
      </c>
      <c r="E176" s="124" t="s">
        <v>485</v>
      </c>
      <c r="F176" t="s">
        <v>429</v>
      </c>
      <c r="G176">
        <v>13.437222838401794</v>
      </c>
      <c r="H176" t="s">
        <v>35</v>
      </c>
    </row>
    <row r="177" spans="1:8">
      <c r="A177" s="124" t="s">
        <v>484</v>
      </c>
      <c r="B177" s="124" t="s">
        <v>461</v>
      </c>
      <c r="C177" t="s">
        <v>16</v>
      </c>
      <c r="D177" s="121">
        <v>44712</v>
      </c>
      <c r="E177" s="124" t="s">
        <v>485</v>
      </c>
      <c r="F177" t="s">
        <v>430</v>
      </c>
      <c r="G177">
        <v>12.70533978939056</v>
      </c>
      <c r="H177" t="s">
        <v>35</v>
      </c>
    </row>
    <row r="178" spans="1:8">
      <c r="A178" s="124" t="s">
        <v>484</v>
      </c>
      <c r="B178" s="124" t="s">
        <v>461</v>
      </c>
      <c r="C178" t="s">
        <v>16</v>
      </c>
      <c r="D178" s="121">
        <v>44712</v>
      </c>
      <c r="E178" s="124" t="s">
        <v>485</v>
      </c>
      <c r="F178" t="s">
        <v>431</v>
      </c>
      <c r="G178">
        <v>15.237316894531251</v>
      </c>
      <c r="H178" t="s">
        <v>35</v>
      </c>
    </row>
    <row r="179" spans="1:8">
      <c r="A179" s="124" t="s">
        <v>484</v>
      </c>
      <c r="B179" s="124" t="s">
        <v>461</v>
      </c>
      <c r="C179" t="s">
        <v>16</v>
      </c>
      <c r="D179" s="121">
        <v>44712</v>
      </c>
      <c r="E179" s="124" t="s">
        <v>485</v>
      </c>
      <c r="F179" t="s">
        <v>432</v>
      </c>
      <c r="G179" t="s">
        <v>236</v>
      </c>
      <c r="H179" t="s">
        <v>236</v>
      </c>
    </row>
    <row r="180" spans="1:8">
      <c r="A180" s="124" t="s">
        <v>484</v>
      </c>
      <c r="B180" s="124" t="s">
        <v>461</v>
      </c>
      <c r="C180" t="s">
        <v>16</v>
      </c>
      <c r="D180" s="121">
        <v>44712</v>
      </c>
      <c r="E180" s="124" t="s">
        <v>485</v>
      </c>
      <c r="F180" t="s">
        <v>433</v>
      </c>
      <c r="G180">
        <v>20902.29</v>
      </c>
      <c r="H180">
        <v>20902.29</v>
      </c>
    </row>
    <row r="181" spans="1:8">
      <c r="A181" s="124" t="s">
        <v>484</v>
      </c>
      <c r="B181" s="124" t="s">
        <v>461</v>
      </c>
      <c r="C181" t="s">
        <v>16</v>
      </c>
      <c r="D181" s="121">
        <v>44712</v>
      </c>
      <c r="E181" s="124" t="s">
        <v>485</v>
      </c>
      <c r="F181" t="s">
        <v>107</v>
      </c>
      <c r="G181">
        <v>0.25</v>
      </c>
      <c r="H181" t="s">
        <v>35</v>
      </c>
    </row>
    <row r="182" spans="1:8">
      <c r="A182" s="124" t="s">
        <v>484</v>
      </c>
      <c r="B182" s="124" t="s">
        <v>461</v>
      </c>
      <c r="C182" t="s">
        <v>16</v>
      </c>
      <c r="D182" s="121">
        <v>44712</v>
      </c>
      <c r="E182" s="124" t="s">
        <v>485</v>
      </c>
      <c r="F182" t="s">
        <v>108</v>
      </c>
      <c r="G182">
        <v>0</v>
      </c>
      <c r="H182" t="s">
        <v>35</v>
      </c>
    </row>
    <row r="183" spans="1:8">
      <c r="A183" s="124" t="s">
        <v>484</v>
      </c>
      <c r="B183" s="124" t="s">
        <v>461</v>
      </c>
      <c r="C183" t="s">
        <v>16</v>
      </c>
      <c r="D183" s="121">
        <v>44712</v>
      </c>
      <c r="E183" s="124" t="s">
        <v>485</v>
      </c>
      <c r="F183" t="s">
        <v>109</v>
      </c>
      <c r="G183">
        <v>0</v>
      </c>
      <c r="H183" t="s">
        <v>35</v>
      </c>
    </row>
    <row r="184" spans="1:8">
      <c r="A184" s="124" t="s">
        <v>484</v>
      </c>
      <c r="B184" s="124" t="s">
        <v>461</v>
      </c>
      <c r="C184" t="s">
        <v>16</v>
      </c>
      <c r="D184" s="121">
        <v>44712</v>
      </c>
      <c r="E184" s="124" t="s">
        <v>485</v>
      </c>
      <c r="F184" t="s">
        <v>115</v>
      </c>
      <c r="G184">
        <v>0.03</v>
      </c>
      <c r="H184" t="s">
        <v>35</v>
      </c>
    </row>
    <row r="185" spans="1:8">
      <c r="A185" s="124" t="s">
        <v>484</v>
      </c>
      <c r="B185" s="124" t="s">
        <v>461</v>
      </c>
      <c r="C185" t="s">
        <v>16</v>
      </c>
      <c r="D185" s="121">
        <v>44712</v>
      </c>
      <c r="E185" s="124" t="s">
        <v>485</v>
      </c>
      <c r="F185" t="s">
        <v>106</v>
      </c>
      <c r="G185">
        <v>0.28000000000000003</v>
      </c>
      <c r="H185" t="s">
        <v>35</v>
      </c>
    </row>
    <row r="186" spans="1:8">
      <c r="A186" s="124" t="s">
        <v>484</v>
      </c>
      <c r="B186" s="124" t="s">
        <v>462</v>
      </c>
      <c r="C186" t="s">
        <v>170</v>
      </c>
      <c r="D186" s="121">
        <v>44712</v>
      </c>
      <c r="E186" s="124" t="s">
        <v>485</v>
      </c>
      <c r="F186" t="s">
        <v>416</v>
      </c>
      <c r="G186">
        <v>6.7122802138328552</v>
      </c>
      <c r="H186">
        <v>7.5344517827034023</v>
      </c>
    </row>
    <row r="187" spans="1:8">
      <c r="A187" s="124" t="s">
        <v>484</v>
      </c>
      <c r="B187" s="124" t="s">
        <v>462</v>
      </c>
      <c r="C187" t="s">
        <v>170</v>
      </c>
      <c r="D187" s="121">
        <v>44712</v>
      </c>
      <c r="E187" s="124" t="s">
        <v>485</v>
      </c>
      <c r="F187" t="s">
        <v>417</v>
      </c>
      <c r="G187">
        <v>11.741424202919005</v>
      </c>
      <c r="H187">
        <v>12.372544407844547</v>
      </c>
    </row>
    <row r="188" spans="1:8">
      <c r="A188" s="124" t="s">
        <v>484</v>
      </c>
      <c r="B188" s="124" t="s">
        <v>462</v>
      </c>
      <c r="C188" t="s">
        <v>170</v>
      </c>
      <c r="D188" s="121">
        <v>44712</v>
      </c>
      <c r="E188" s="124" t="s">
        <v>485</v>
      </c>
      <c r="F188" t="s">
        <v>418</v>
      </c>
      <c r="G188">
        <v>11.482520699501039</v>
      </c>
      <c r="H188">
        <v>12.102451920509338</v>
      </c>
    </row>
    <row r="189" spans="1:8">
      <c r="A189" s="124" t="s">
        <v>484</v>
      </c>
      <c r="B189" s="124" t="s">
        <v>462</v>
      </c>
      <c r="C189" t="s">
        <v>170</v>
      </c>
      <c r="D189" s="121">
        <v>44712</v>
      </c>
      <c r="E189" s="124" t="s">
        <v>485</v>
      </c>
      <c r="F189" t="s">
        <v>419</v>
      </c>
      <c r="G189">
        <v>12.574083496093753</v>
      </c>
      <c r="H189">
        <v>11.957473144531251</v>
      </c>
    </row>
    <row r="190" spans="1:8">
      <c r="A190" s="124" t="s">
        <v>484</v>
      </c>
      <c r="B190" s="124" t="s">
        <v>462</v>
      </c>
      <c r="C190" t="s">
        <v>170</v>
      </c>
      <c r="D190" s="121">
        <v>44712</v>
      </c>
      <c r="E190" s="124" t="s">
        <v>485</v>
      </c>
      <c r="F190" t="s">
        <v>420</v>
      </c>
    </row>
    <row r="191" spans="1:8">
      <c r="A191" s="124" t="s">
        <v>484</v>
      </c>
      <c r="B191" s="124" t="s">
        <v>462</v>
      </c>
      <c r="C191" t="s">
        <v>170</v>
      </c>
      <c r="D191" s="121">
        <v>44712</v>
      </c>
      <c r="E191" s="124" t="s">
        <v>485</v>
      </c>
      <c r="F191" t="s">
        <v>421</v>
      </c>
      <c r="G191">
        <v>91.380499999999998</v>
      </c>
      <c r="H191">
        <v>96.057299999999998</v>
      </c>
    </row>
    <row r="192" spans="1:8">
      <c r="A192" s="124" t="s">
        <v>484</v>
      </c>
      <c r="B192" s="124" t="s">
        <v>462</v>
      </c>
      <c r="C192" t="s">
        <v>170</v>
      </c>
      <c r="D192" s="121">
        <v>44712</v>
      </c>
      <c r="E192" s="124" t="s">
        <v>485</v>
      </c>
      <c r="F192" t="s">
        <v>422</v>
      </c>
      <c r="G192">
        <v>7.9019203782081622</v>
      </c>
      <c r="H192">
        <v>7.9019203782081622</v>
      </c>
    </row>
    <row r="193" spans="1:8">
      <c r="A193" s="124" t="s">
        <v>484</v>
      </c>
      <c r="B193" s="124" t="s">
        <v>462</v>
      </c>
      <c r="C193" t="s">
        <v>170</v>
      </c>
      <c r="D193" s="121">
        <v>44712</v>
      </c>
      <c r="E193" s="124" t="s">
        <v>485</v>
      </c>
      <c r="F193" t="s">
        <v>423</v>
      </c>
      <c r="G193">
        <v>13.034359812736513</v>
      </c>
      <c r="H193">
        <v>13.034359812736513</v>
      </c>
    </row>
    <row r="194" spans="1:8">
      <c r="A194" s="124" t="s">
        <v>484</v>
      </c>
      <c r="B194" s="124" t="s">
        <v>462</v>
      </c>
      <c r="C194" t="s">
        <v>170</v>
      </c>
      <c r="D194" s="121">
        <v>44712</v>
      </c>
      <c r="E194" s="124" t="s">
        <v>485</v>
      </c>
      <c r="F194" t="s">
        <v>424</v>
      </c>
      <c r="G194">
        <v>12.966066002845764</v>
      </c>
      <c r="H194">
        <v>12.966066002845764</v>
      </c>
    </row>
    <row r="195" spans="1:8">
      <c r="A195" s="124" t="s">
        <v>484</v>
      </c>
      <c r="B195" s="124" t="s">
        <v>462</v>
      </c>
      <c r="C195" t="s">
        <v>170</v>
      </c>
      <c r="D195" s="121">
        <v>44712</v>
      </c>
      <c r="E195" s="124" t="s">
        <v>485</v>
      </c>
      <c r="F195" t="s">
        <v>425</v>
      </c>
      <c r="G195">
        <v>16.808320800781246</v>
      </c>
      <c r="H195">
        <v>12.887719238281253</v>
      </c>
    </row>
    <row r="196" spans="1:8">
      <c r="A196" s="124" t="s">
        <v>484</v>
      </c>
      <c r="B196" s="124" t="s">
        <v>462</v>
      </c>
      <c r="C196" t="s">
        <v>170</v>
      </c>
      <c r="D196" s="121">
        <v>44712</v>
      </c>
      <c r="E196" s="124" t="s">
        <v>485</v>
      </c>
      <c r="F196" t="s">
        <v>426</v>
      </c>
      <c r="G196" t="s">
        <v>136</v>
      </c>
      <c r="H196" t="s">
        <v>136</v>
      </c>
    </row>
    <row r="197" spans="1:8">
      <c r="A197" s="124" t="s">
        <v>484</v>
      </c>
      <c r="B197" s="124" t="s">
        <v>462</v>
      </c>
      <c r="C197" t="s">
        <v>170</v>
      </c>
      <c r="D197" s="121">
        <v>44712</v>
      </c>
      <c r="E197" s="124" t="s">
        <v>485</v>
      </c>
      <c r="F197" t="s">
        <v>427</v>
      </c>
      <c r="G197">
        <v>23958.1</v>
      </c>
      <c r="H197">
        <v>23958.1</v>
      </c>
    </row>
    <row r="198" spans="1:8">
      <c r="A198" s="124" t="s">
        <v>484</v>
      </c>
      <c r="B198" s="124" t="s">
        <v>462</v>
      </c>
      <c r="C198" t="s">
        <v>170</v>
      </c>
      <c r="D198" s="121">
        <v>44712</v>
      </c>
      <c r="E198" s="124" t="s">
        <v>485</v>
      </c>
      <c r="F198" t="s">
        <v>428</v>
      </c>
      <c r="G198">
        <v>8.3898624777793884</v>
      </c>
      <c r="H198">
        <v>8.3898624777793884</v>
      </c>
    </row>
    <row r="199" spans="1:8">
      <c r="A199" s="124" t="s">
        <v>484</v>
      </c>
      <c r="B199" s="124" t="s">
        <v>462</v>
      </c>
      <c r="C199" t="s">
        <v>170</v>
      </c>
      <c r="D199" s="121">
        <v>44712</v>
      </c>
      <c r="E199" s="124" t="s">
        <v>485</v>
      </c>
      <c r="F199" t="s">
        <v>429</v>
      </c>
      <c r="G199">
        <v>13.219416737556456</v>
      </c>
      <c r="H199">
        <v>13.219416737556456</v>
      </c>
    </row>
    <row r="200" spans="1:8">
      <c r="A200" s="124" t="s">
        <v>484</v>
      </c>
      <c r="B200" s="124" t="s">
        <v>462</v>
      </c>
      <c r="C200" t="s">
        <v>170</v>
      </c>
      <c r="D200" s="121">
        <v>44712</v>
      </c>
      <c r="E200" s="124" t="s">
        <v>485</v>
      </c>
      <c r="F200" t="s">
        <v>430</v>
      </c>
      <c r="G200">
        <v>13.686454892158508</v>
      </c>
      <c r="H200">
        <v>13.686454892158508</v>
      </c>
    </row>
    <row r="201" spans="1:8">
      <c r="A201" s="124" t="s">
        <v>484</v>
      </c>
      <c r="B201" s="124" t="s">
        <v>462</v>
      </c>
      <c r="C201" t="s">
        <v>170</v>
      </c>
      <c r="D201" s="121">
        <v>44712</v>
      </c>
      <c r="E201" s="124" t="s">
        <v>485</v>
      </c>
      <c r="F201" t="s">
        <v>431</v>
      </c>
      <c r="G201">
        <v>17.415747558593754</v>
      </c>
      <c r="H201">
        <v>13.206739746093755</v>
      </c>
    </row>
    <row r="202" spans="1:8">
      <c r="A202" s="124" t="s">
        <v>484</v>
      </c>
      <c r="B202" s="124" t="s">
        <v>462</v>
      </c>
      <c r="C202" t="s">
        <v>170</v>
      </c>
      <c r="D202" s="121">
        <v>44712</v>
      </c>
      <c r="E202" s="124" t="s">
        <v>485</v>
      </c>
      <c r="F202" t="s">
        <v>432</v>
      </c>
      <c r="G202" t="s">
        <v>141</v>
      </c>
      <c r="H202" t="s">
        <v>141</v>
      </c>
    </row>
    <row r="203" spans="1:8">
      <c r="A203" s="124" t="s">
        <v>484</v>
      </c>
      <c r="B203" s="124" t="s">
        <v>462</v>
      </c>
      <c r="C203" t="s">
        <v>170</v>
      </c>
      <c r="D203" s="121">
        <v>44712</v>
      </c>
      <c r="E203" s="124" t="s">
        <v>485</v>
      </c>
      <c r="F203" t="s">
        <v>433</v>
      </c>
      <c r="G203">
        <v>83483.009999999995</v>
      </c>
      <c r="H203">
        <v>83483.009999999995</v>
      </c>
    </row>
    <row r="204" spans="1:8">
      <c r="A204" s="124" t="s">
        <v>484</v>
      </c>
      <c r="B204" s="124" t="s">
        <v>462</v>
      </c>
      <c r="C204" t="s">
        <v>170</v>
      </c>
      <c r="D204" s="121">
        <v>44712</v>
      </c>
      <c r="E204" s="124" t="s">
        <v>485</v>
      </c>
      <c r="F204" t="s">
        <v>107</v>
      </c>
      <c r="G204">
        <v>1</v>
      </c>
      <c r="H204">
        <v>0.2</v>
      </c>
    </row>
    <row r="205" spans="1:8">
      <c r="A205" s="124" t="s">
        <v>484</v>
      </c>
      <c r="B205" s="124" t="s">
        <v>462</v>
      </c>
      <c r="C205" t="s">
        <v>170</v>
      </c>
      <c r="D205" s="121">
        <v>44712</v>
      </c>
      <c r="E205" s="124" t="s">
        <v>485</v>
      </c>
      <c r="F205" t="s">
        <v>108</v>
      </c>
      <c r="G205">
        <v>0</v>
      </c>
      <c r="H205">
        <v>0</v>
      </c>
    </row>
    <row r="206" spans="1:8">
      <c r="A206" s="124" t="s">
        <v>484</v>
      </c>
      <c r="B206" s="124" t="s">
        <v>462</v>
      </c>
      <c r="C206" t="s">
        <v>170</v>
      </c>
      <c r="D206" s="121">
        <v>44712</v>
      </c>
      <c r="E206" s="124" t="s">
        <v>485</v>
      </c>
      <c r="F206" t="s">
        <v>109</v>
      </c>
      <c r="G206">
        <v>0</v>
      </c>
      <c r="H206">
        <v>0</v>
      </c>
    </row>
    <row r="207" spans="1:8">
      <c r="A207" s="124" t="s">
        <v>484</v>
      </c>
      <c r="B207" s="124" t="s">
        <v>462</v>
      </c>
      <c r="C207" t="s">
        <v>170</v>
      </c>
      <c r="D207" s="121">
        <v>44712</v>
      </c>
      <c r="E207" s="124" t="s">
        <v>485</v>
      </c>
      <c r="F207" t="s">
        <v>115</v>
      </c>
      <c r="G207">
        <v>0.01</v>
      </c>
      <c r="H207">
        <v>0.01</v>
      </c>
    </row>
    <row r="208" spans="1:8">
      <c r="A208" s="124" t="s">
        <v>484</v>
      </c>
      <c r="B208" s="124" t="s">
        <v>462</v>
      </c>
      <c r="C208" t="s">
        <v>170</v>
      </c>
      <c r="D208" s="121">
        <v>44712</v>
      </c>
      <c r="E208" s="124" t="s">
        <v>485</v>
      </c>
      <c r="F208" t="s">
        <v>106</v>
      </c>
      <c r="G208">
        <v>1.01</v>
      </c>
      <c r="H208">
        <v>0.21000000000000002</v>
      </c>
    </row>
    <row r="209" spans="1:8">
      <c r="A209" s="124" t="s">
        <v>484</v>
      </c>
      <c r="B209" s="124" t="s">
        <v>463</v>
      </c>
      <c r="C209" t="s">
        <v>171</v>
      </c>
      <c r="D209" s="121">
        <v>44712</v>
      </c>
      <c r="E209" s="124" t="s">
        <v>485</v>
      </c>
      <c r="F209" t="s">
        <v>416</v>
      </c>
      <c r="G209">
        <v>7.1771404147148123</v>
      </c>
      <c r="H209">
        <v>7.9060617089271563</v>
      </c>
    </row>
    <row r="210" spans="1:8">
      <c r="A210" s="124" t="s">
        <v>484</v>
      </c>
      <c r="B210" s="124" t="s">
        <v>463</v>
      </c>
      <c r="C210" t="s">
        <v>171</v>
      </c>
      <c r="D210" s="121">
        <v>44712</v>
      </c>
      <c r="E210" s="124" t="s">
        <v>485</v>
      </c>
      <c r="F210" t="s">
        <v>417</v>
      </c>
      <c r="G210">
        <v>12.089048027992247</v>
      </c>
      <c r="H210">
        <v>12.651382088661197</v>
      </c>
    </row>
    <row r="211" spans="1:8">
      <c r="A211" s="124" t="s">
        <v>484</v>
      </c>
      <c r="B211" s="124" t="s">
        <v>463</v>
      </c>
      <c r="C211" t="s">
        <v>171</v>
      </c>
      <c r="D211" s="121">
        <v>44712</v>
      </c>
      <c r="E211" s="124" t="s">
        <v>485</v>
      </c>
      <c r="F211" t="s">
        <v>418</v>
      </c>
      <c r="G211">
        <v>12.315599322319029</v>
      </c>
      <c r="H211">
        <v>12.889197468757629</v>
      </c>
    </row>
    <row r="212" spans="1:8">
      <c r="A212" s="124" t="s">
        <v>484</v>
      </c>
      <c r="B212" s="124" t="s">
        <v>463</v>
      </c>
      <c r="C212" t="s">
        <v>171</v>
      </c>
      <c r="D212" s="121">
        <v>44712</v>
      </c>
      <c r="E212" s="124" t="s">
        <v>485</v>
      </c>
      <c r="F212" t="s">
        <v>419</v>
      </c>
      <c r="G212">
        <v>13.289213378906251</v>
      </c>
      <c r="H212">
        <v>12.150948730468752</v>
      </c>
    </row>
    <row r="213" spans="1:8">
      <c r="A213" s="124" t="s">
        <v>484</v>
      </c>
      <c r="B213" s="124" t="s">
        <v>463</v>
      </c>
      <c r="C213" t="s">
        <v>171</v>
      </c>
      <c r="D213" s="121">
        <v>44712</v>
      </c>
      <c r="E213" s="124" t="s">
        <v>485</v>
      </c>
      <c r="F213" t="s">
        <v>420</v>
      </c>
    </row>
    <row r="214" spans="1:8">
      <c r="A214" s="124" t="s">
        <v>484</v>
      </c>
      <c r="B214" s="124" t="s">
        <v>463</v>
      </c>
      <c r="C214" t="s">
        <v>171</v>
      </c>
      <c r="D214" s="121">
        <v>44712</v>
      </c>
      <c r="E214" s="124" t="s">
        <v>485</v>
      </c>
      <c r="F214" t="s">
        <v>421</v>
      </c>
      <c r="G214">
        <v>103.3447</v>
      </c>
      <c r="H214">
        <v>108.4962</v>
      </c>
    </row>
    <row r="215" spans="1:8">
      <c r="A215" s="124" t="s">
        <v>484</v>
      </c>
      <c r="B215" s="124" t="s">
        <v>463</v>
      </c>
      <c r="C215" t="s">
        <v>171</v>
      </c>
      <c r="D215" s="121">
        <v>44712</v>
      </c>
      <c r="E215" s="124" t="s">
        <v>485</v>
      </c>
      <c r="F215" t="s">
        <v>422</v>
      </c>
      <c r="G215">
        <v>8.3898624777793884</v>
      </c>
      <c r="H215">
        <v>8.3898624777793884</v>
      </c>
    </row>
    <row r="216" spans="1:8">
      <c r="A216" s="124" t="s">
        <v>484</v>
      </c>
      <c r="B216" s="124" t="s">
        <v>463</v>
      </c>
      <c r="C216" t="s">
        <v>171</v>
      </c>
      <c r="D216" s="121">
        <v>44712</v>
      </c>
      <c r="E216" s="124" t="s">
        <v>485</v>
      </c>
      <c r="F216" t="s">
        <v>423</v>
      </c>
      <c r="G216">
        <v>13.219416737556456</v>
      </c>
      <c r="H216">
        <v>13.219416737556456</v>
      </c>
    </row>
    <row r="217" spans="1:8">
      <c r="A217" s="124" t="s">
        <v>484</v>
      </c>
      <c r="B217" s="124" t="s">
        <v>463</v>
      </c>
      <c r="C217" t="s">
        <v>171</v>
      </c>
      <c r="D217" s="121">
        <v>44712</v>
      </c>
      <c r="E217" s="124" t="s">
        <v>485</v>
      </c>
      <c r="F217" t="s">
        <v>424</v>
      </c>
      <c r="G217">
        <v>13.686454892158508</v>
      </c>
      <c r="H217">
        <v>13.686454892158508</v>
      </c>
    </row>
    <row r="218" spans="1:8">
      <c r="A218" s="124" t="s">
        <v>484</v>
      </c>
      <c r="B218" s="124" t="s">
        <v>463</v>
      </c>
      <c r="C218" t="s">
        <v>171</v>
      </c>
      <c r="D218" s="121">
        <v>44712</v>
      </c>
      <c r="E218" s="124" t="s">
        <v>485</v>
      </c>
      <c r="F218" t="s">
        <v>425</v>
      </c>
      <c r="G218">
        <v>17.415747558593754</v>
      </c>
      <c r="H218">
        <v>13.206739746093755</v>
      </c>
    </row>
    <row r="219" spans="1:8">
      <c r="A219" s="124" t="s">
        <v>484</v>
      </c>
      <c r="B219" s="124" t="s">
        <v>463</v>
      </c>
      <c r="C219" t="s">
        <v>171</v>
      </c>
      <c r="D219" s="121">
        <v>44712</v>
      </c>
      <c r="E219" s="124" t="s">
        <v>485</v>
      </c>
      <c r="F219" t="s">
        <v>426</v>
      </c>
      <c r="G219" t="s">
        <v>141</v>
      </c>
      <c r="H219" t="s">
        <v>141</v>
      </c>
    </row>
    <row r="220" spans="1:8">
      <c r="A220" s="124" t="s">
        <v>484</v>
      </c>
      <c r="B220" s="124" t="s">
        <v>463</v>
      </c>
      <c r="C220" t="s">
        <v>171</v>
      </c>
      <c r="D220" s="121">
        <v>44712</v>
      </c>
      <c r="E220" s="124" t="s">
        <v>485</v>
      </c>
      <c r="F220" t="s">
        <v>427</v>
      </c>
      <c r="G220">
        <v>83483.009999999995</v>
      </c>
      <c r="H220">
        <v>83483.009999999995</v>
      </c>
    </row>
    <row r="221" spans="1:8">
      <c r="A221" s="124" t="s">
        <v>484</v>
      </c>
      <c r="B221" s="124" t="s">
        <v>463</v>
      </c>
      <c r="C221" t="s">
        <v>171</v>
      </c>
      <c r="D221" s="121">
        <v>44712</v>
      </c>
      <c r="E221" s="124" t="s">
        <v>485</v>
      </c>
      <c r="F221" t="s">
        <v>428</v>
      </c>
      <c r="G221">
        <v>7.9019203782081622</v>
      </c>
      <c r="H221">
        <v>7.9019203782081622</v>
      </c>
    </row>
    <row r="222" spans="1:8">
      <c r="A222" s="124" t="s">
        <v>484</v>
      </c>
      <c r="B222" s="124" t="s">
        <v>463</v>
      </c>
      <c r="C222" t="s">
        <v>171</v>
      </c>
      <c r="D222" s="121">
        <v>44712</v>
      </c>
      <c r="E222" s="124" t="s">
        <v>485</v>
      </c>
      <c r="F222" t="s">
        <v>429</v>
      </c>
      <c r="G222">
        <v>13.034359812736513</v>
      </c>
      <c r="H222">
        <v>13.034359812736513</v>
      </c>
    </row>
    <row r="223" spans="1:8">
      <c r="A223" s="124" t="s">
        <v>484</v>
      </c>
      <c r="B223" s="124" t="s">
        <v>463</v>
      </c>
      <c r="C223" t="s">
        <v>171</v>
      </c>
      <c r="D223" s="121">
        <v>44712</v>
      </c>
      <c r="E223" s="124" t="s">
        <v>485</v>
      </c>
      <c r="F223" t="s">
        <v>430</v>
      </c>
      <c r="G223">
        <v>12.966066002845764</v>
      </c>
      <c r="H223">
        <v>12.966066002845764</v>
      </c>
    </row>
    <row r="224" spans="1:8">
      <c r="A224" s="124" t="s">
        <v>484</v>
      </c>
      <c r="B224" s="124" t="s">
        <v>463</v>
      </c>
      <c r="C224" t="s">
        <v>171</v>
      </c>
      <c r="D224" s="121">
        <v>44712</v>
      </c>
      <c r="E224" s="124" t="s">
        <v>485</v>
      </c>
      <c r="F224" t="s">
        <v>431</v>
      </c>
      <c r="G224">
        <v>16.808320800781246</v>
      </c>
      <c r="H224">
        <v>12.887719238281253</v>
      </c>
    </row>
    <row r="225" spans="1:8">
      <c r="A225" s="124" t="s">
        <v>484</v>
      </c>
      <c r="B225" s="124" t="s">
        <v>463</v>
      </c>
      <c r="C225" t="s">
        <v>171</v>
      </c>
      <c r="D225" s="121">
        <v>44712</v>
      </c>
      <c r="E225" s="124" t="s">
        <v>485</v>
      </c>
      <c r="F225" t="s">
        <v>432</v>
      </c>
      <c r="G225" t="s">
        <v>136</v>
      </c>
      <c r="H225" t="s">
        <v>136</v>
      </c>
    </row>
    <row r="226" spans="1:8">
      <c r="A226" s="124" t="s">
        <v>484</v>
      </c>
      <c r="B226" s="124" t="s">
        <v>463</v>
      </c>
      <c r="C226" t="s">
        <v>171</v>
      </c>
      <c r="D226" s="121">
        <v>44712</v>
      </c>
      <c r="E226" s="124" t="s">
        <v>485</v>
      </c>
      <c r="F226" t="s">
        <v>433</v>
      </c>
      <c r="G226">
        <v>23958.1</v>
      </c>
      <c r="H226">
        <v>23958.1</v>
      </c>
    </row>
    <row r="227" spans="1:8">
      <c r="A227" s="124" t="s">
        <v>484</v>
      </c>
      <c r="B227" s="124" t="s">
        <v>463</v>
      </c>
      <c r="C227" t="s">
        <v>171</v>
      </c>
      <c r="D227" s="121">
        <v>44712</v>
      </c>
      <c r="E227" s="124" t="s">
        <v>485</v>
      </c>
      <c r="F227" t="s">
        <v>107</v>
      </c>
      <c r="G227">
        <v>1</v>
      </c>
      <c r="H227">
        <v>0.3</v>
      </c>
    </row>
    <row r="228" spans="1:8">
      <c r="A228" s="124" t="s">
        <v>484</v>
      </c>
      <c r="B228" s="124" t="s">
        <v>463</v>
      </c>
      <c r="C228" t="s">
        <v>171</v>
      </c>
      <c r="D228" s="121">
        <v>44712</v>
      </c>
      <c r="E228" s="124" t="s">
        <v>485</v>
      </c>
      <c r="F228" t="s">
        <v>108</v>
      </c>
      <c r="G228">
        <v>0</v>
      </c>
      <c r="H228">
        <v>0</v>
      </c>
    </row>
    <row r="229" spans="1:8">
      <c r="A229" s="124" t="s">
        <v>484</v>
      </c>
      <c r="B229" s="124" t="s">
        <v>463</v>
      </c>
      <c r="C229" t="s">
        <v>171</v>
      </c>
      <c r="D229" s="121">
        <v>44712</v>
      </c>
      <c r="E229" s="124" t="s">
        <v>485</v>
      </c>
      <c r="F229" t="s">
        <v>109</v>
      </c>
      <c r="G229">
        <v>0.05</v>
      </c>
      <c r="H229">
        <v>0.05</v>
      </c>
    </row>
    <row r="230" spans="1:8">
      <c r="A230" s="124" t="s">
        <v>484</v>
      </c>
      <c r="B230" s="124" t="s">
        <v>463</v>
      </c>
      <c r="C230" t="s">
        <v>171</v>
      </c>
      <c r="D230" s="121">
        <v>44712</v>
      </c>
      <c r="E230" s="124" t="s">
        <v>485</v>
      </c>
      <c r="F230" t="s">
        <v>115</v>
      </c>
      <c r="G230">
        <v>0.03</v>
      </c>
      <c r="H230">
        <v>0.02</v>
      </c>
    </row>
    <row r="231" spans="1:8">
      <c r="A231" s="124" t="s">
        <v>484</v>
      </c>
      <c r="B231" s="124" t="s">
        <v>463</v>
      </c>
      <c r="C231" t="s">
        <v>171</v>
      </c>
      <c r="D231" s="121">
        <v>44712</v>
      </c>
      <c r="E231" s="124" t="s">
        <v>485</v>
      </c>
      <c r="F231" t="s">
        <v>106</v>
      </c>
      <c r="G231">
        <v>1.08</v>
      </c>
      <c r="H231">
        <v>0.37</v>
      </c>
    </row>
    <row r="232" spans="1:8">
      <c r="A232" s="124" t="s">
        <v>486</v>
      </c>
      <c r="B232" s="124" t="s">
        <v>464</v>
      </c>
      <c r="C232" t="s">
        <v>83</v>
      </c>
      <c r="D232" s="121">
        <v>44712</v>
      </c>
      <c r="E232" s="124" t="s">
        <v>487</v>
      </c>
      <c r="F232" t="s">
        <v>416</v>
      </c>
      <c r="G232">
        <v>1.9532164931297307</v>
      </c>
      <c r="H232">
        <v>3.1972208619117732</v>
      </c>
    </row>
    <row r="233" spans="1:8">
      <c r="A233" s="124" t="s">
        <v>486</v>
      </c>
      <c r="B233" s="124" t="s">
        <v>464</v>
      </c>
      <c r="C233" t="s">
        <v>83</v>
      </c>
      <c r="D233" s="121">
        <v>44712</v>
      </c>
      <c r="E233" s="124" t="s">
        <v>487</v>
      </c>
      <c r="F233" t="s">
        <v>417</v>
      </c>
      <c r="G233">
        <v>7.6503285765647879</v>
      </c>
      <c r="H233">
        <v>8.8853225111961365</v>
      </c>
    </row>
    <row r="234" spans="1:8">
      <c r="A234" s="124" t="s">
        <v>486</v>
      </c>
      <c r="B234" s="124" t="s">
        <v>464</v>
      </c>
      <c r="C234" t="s">
        <v>83</v>
      </c>
      <c r="D234" s="121">
        <v>44712</v>
      </c>
      <c r="E234" s="124" t="s">
        <v>487</v>
      </c>
      <c r="F234" t="s">
        <v>418</v>
      </c>
      <c r="G234">
        <v>7.1839424967765808</v>
      </c>
      <c r="H234">
        <v>8.5139724612236023</v>
      </c>
    </row>
    <row r="235" spans="1:8">
      <c r="A235" s="124" t="s">
        <v>486</v>
      </c>
      <c r="B235" s="124" t="s">
        <v>464</v>
      </c>
      <c r="C235" t="s">
        <v>83</v>
      </c>
      <c r="D235" s="121">
        <v>44712</v>
      </c>
      <c r="E235" s="124" t="s">
        <v>487</v>
      </c>
      <c r="F235" t="s">
        <v>419</v>
      </c>
      <c r="G235">
        <v>8.4958315429687481</v>
      </c>
      <c r="H235">
        <v>9.5827016601562516</v>
      </c>
    </row>
    <row r="236" spans="1:8">
      <c r="A236" s="124" t="s">
        <v>486</v>
      </c>
      <c r="B236" s="124" t="s">
        <v>464</v>
      </c>
      <c r="C236" t="s">
        <v>83</v>
      </c>
      <c r="D236" s="121">
        <v>44712</v>
      </c>
      <c r="E236" s="124" t="s">
        <v>487</v>
      </c>
      <c r="F236" t="s">
        <v>420</v>
      </c>
    </row>
    <row r="237" spans="1:8">
      <c r="A237" s="124" t="s">
        <v>486</v>
      </c>
      <c r="B237" s="124" t="s">
        <v>464</v>
      </c>
      <c r="C237" t="s">
        <v>83</v>
      </c>
      <c r="D237" s="121">
        <v>44712</v>
      </c>
      <c r="E237" s="124" t="s">
        <v>487</v>
      </c>
      <c r="F237" t="s">
        <v>421</v>
      </c>
      <c r="G237">
        <v>129.75800000000001</v>
      </c>
      <c r="H237">
        <v>142.45849999999999</v>
      </c>
    </row>
    <row r="238" spans="1:8">
      <c r="A238" s="124" t="s">
        <v>486</v>
      </c>
      <c r="B238" s="124" t="s">
        <v>464</v>
      </c>
      <c r="C238" t="s">
        <v>83</v>
      </c>
      <c r="D238" s="121">
        <v>44712</v>
      </c>
      <c r="E238" s="124" t="s">
        <v>487</v>
      </c>
      <c r="F238" t="s">
        <v>422</v>
      </c>
      <c r="G238">
        <v>5.6254377961158761</v>
      </c>
      <c r="H238">
        <v>5.6254377961158761</v>
      </c>
    </row>
    <row r="239" spans="1:8">
      <c r="A239" s="124" t="s">
        <v>486</v>
      </c>
      <c r="B239" s="124" t="s">
        <v>464</v>
      </c>
      <c r="C239" t="s">
        <v>83</v>
      </c>
      <c r="D239" s="121">
        <v>44712</v>
      </c>
      <c r="E239" s="124" t="s">
        <v>487</v>
      </c>
      <c r="F239" t="s">
        <v>423</v>
      </c>
      <c r="G239">
        <v>12.375156283378603</v>
      </c>
      <c r="H239">
        <v>12.375156283378603</v>
      </c>
    </row>
    <row r="240" spans="1:8">
      <c r="A240" s="124" t="s">
        <v>486</v>
      </c>
      <c r="B240" s="124" t="s">
        <v>464</v>
      </c>
      <c r="C240" t="s">
        <v>83</v>
      </c>
      <c r="D240" s="121">
        <v>44712</v>
      </c>
      <c r="E240" s="124" t="s">
        <v>487</v>
      </c>
      <c r="F240" t="s">
        <v>424</v>
      </c>
      <c r="G240">
        <v>11.207779049873354</v>
      </c>
      <c r="H240">
        <v>11.207779049873354</v>
      </c>
    </row>
    <row r="241" spans="1:8">
      <c r="A241" s="124" t="s">
        <v>486</v>
      </c>
      <c r="B241" s="124" t="s">
        <v>464</v>
      </c>
      <c r="C241" t="s">
        <v>83</v>
      </c>
      <c r="D241" s="121">
        <v>44712</v>
      </c>
      <c r="E241" s="124" t="s">
        <v>487</v>
      </c>
      <c r="F241" t="s">
        <v>425</v>
      </c>
      <c r="G241" t="s">
        <v>32</v>
      </c>
      <c r="H241">
        <v>11.905262207031249</v>
      </c>
    </row>
    <row r="242" spans="1:8">
      <c r="A242" s="124" t="s">
        <v>486</v>
      </c>
      <c r="B242" s="124" t="s">
        <v>464</v>
      </c>
      <c r="C242" t="s">
        <v>83</v>
      </c>
      <c r="D242" s="121">
        <v>44712</v>
      </c>
      <c r="E242" s="124" t="s">
        <v>487</v>
      </c>
      <c r="F242" t="s">
        <v>426</v>
      </c>
      <c r="G242" t="s">
        <v>77</v>
      </c>
      <c r="H242" t="s">
        <v>77</v>
      </c>
    </row>
    <row r="243" spans="1:8">
      <c r="A243" s="124" t="s">
        <v>486</v>
      </c>
      <c r="B243" s="124" t="s">
        <v>464</v>
      </c>
      <c r="C243" t="s">
        <v>83</v>
      </c>
      <c r="D243" s="121">
        <v>44712</v>
      </c>
      <c r="E243" s="124" t="s">
        <v>487</v>
      </c>
      <c r="F243" t="s">
        <v>427</v>
      </c>
      <c r="G243">
        <v>13660.507900000001</v>
      </c>
      <c r="H243">
        <v>13660.507900000001</v>
      </c>
    </row>
    <row r="244" spans="1:8">
      <c r="A244" s="124" t="s">
        <v>486</v>
      </c>
      <c r="B244" s="124" t="s">
        <v>464</v>
      </c>
      <c r="C244" t="s">
        <v>83</v>
      </c>
      <c r="D244" s="121">
        <v>44712</v>
      </c>
      <c r="E244" s="124" t="s">
        <v>487</v>
      </c>
      <c r="F244" t="s">
        <v>428</v>
      </c>
      <c r="G244">
        <v>7.9019203782081622</v>
      </c>
      <c r="H244">
        <v>7.9019203782081622</v>
      </c>
    </row>
    <row r="245" spans="1:8">
      <c r="A245" s="124" t="s">
        <v>486</v>
      </c>
      <c r="B245" s="124" t="s">
        <v>464</v>
      </c>
      <c r="C245" t="s">
        <v>83</v>
      </c>
      <c r="D245" s="121">
        <v>44712</v>
      </c>
      <c r="E245" s="124" t="s">
        <v>487</v>
      </c>
      <c r="F245" t="s">
        <v>429</v>
      </c>
      <c r="G245">
        <v>13.034359812736513</v>
      </c>
      <c r="H245">
        <v>13.034359812736513</v>
      </c>
    </row>
    <row r="246" spans="1:8">
      <c r="A246" s="124" t="s">
        <v>486</v>
      </c>
      <c r="B246" s="124" t="s">
        <v>464</v>
      </c>
      <c r="C246" t="s">
        <v>83</v>
      </c>
      <c r="D246" s="121">
        <v>44712</v>
      </c>
      <c r="E246" s="124" t="s">
        <v>487</v>
      </c>
      <c r="F246" t="s">
        <v>430</v>
      </c>
      <c r="G246">
        <v>12.966066002845764</v>
      </c>
      <c r="H246">
        <v>12.966066002845764</v>
      </c>
    </row>
    <row r="247" spans="1:8">
      <c r="A247" s="124" t="s">
        <v>486</v>
      </c>
      <c r="B247" s="124" t="s">
        <v>464</v>
      </c>
      <c r="C247" t="s">
        <v>83</v>
      </c>
      <c r="D247" s="121">
        <v>44712</v>
      </c>
      <c r="E247" s="124" t="s">
        <v>487</v>
      </c>
      <c r="F247" t="s">
        <v>431</v>
      </c>
      <c r="G247">
        <v>14.380030761718753</v>
      </c>
      <c r="H247">
        <v>12.77811865234375</v>
      </c>
    </row>
    <row r="248" spans="1:8">
      <c r="A248" s="124" t="s">
        <v>486</v>
      </c>
      <c r="B248" s="124" t="s">
        <v>464</v>
      </c>
      <c r="C248" t="s">
        <v>83</v>
      </c>
      <c r="D248" s="121">
        <v>44712</v>
      </c>
      <c r="E248" s="124" t="s">
        <v>487</v>
      </c>
      <c r="F248" t="s">
        <v>432</v>
      </c>
      <c r="G248" t="s">
        <v>136</v>
      </c>
      <c r="H248" t="s">
        <v>136</v>
      </c>
    </row>
    <row r="249" spans="1:8">
      <c r="A249" s="124" t="s">
        <v>486</v>
      </c>
      <c r="B249" s="124" t="s">
        <v>464</v>
      </c>
      <c r="C249" t="s">
        <v>83</v>
      </c>
      <c r="D249" s="121">
        <v>44712</v>
      </c>
      <c r="E249" s="124" t="s">
        <v>487</v>
      </c>
      <c r="F249" t="s">
        <v>433</v>
      </c>
      <c r="G249">
        <v>23958.1</v>
      </c>
      <c r="H249">
        <v>23958.1</v>
      </c>
    </row>
    <row r="250" spans="1:8">
      <c r="A250" s="124" t="s">
        <v>486</v>
      </c>
      <c r="B250" s="124" t="s">
        <v>464</v>
      </c>
      <c r="C250" t="s">
        <v>83</v>
      </c>
      <c r="D250" s="121">
        <v>44712</v>
      </c>
      <c r="E250" s="124" t="s">
        <v>487</v>
      </c>
      <c r="F250" t="s">
        <v>107</v>
      </c>
      <c r="G250">
        <v>2.25</v>
      </c>
      <c r="H250">
        <v>1.1399999999999999</v>
      </c>
    </row>
    <row r="251" spans="1:8">
      <c r="A251" s="124" t="s">
        <v>486</v>
      </c>
      <c r="B251" s="124" t="s">
        <v>464</v>
      </c>
      <c r="C251" t="s">
        <v>83</v>
      </c>
      <c r="D251" s="121">
        <v>44712</v>
      </c>
      <c r="E251" s="124" t="s">
        <v>487</v>
      </c>
      <c r="F251" t="s">
        <v>108</v>
      </c>
      <c r="G251">
        <v>0.12</v>
      </c>
      <c r="H251">
        <v>0</v>
      </c>
    </row>
    <row r="252" spans="1:8">
      <c r="A252" s="124" t="s">
        <v>486</v>
      </c>
      <c r="B252" s="124" t="s">
        <v>464</v>
      </c>
      <c r="C252" t="s">
        <v>83</v>
      </c>
      <c r="D252" s="121">
        <v>44712</v>
      </c>
      <c r="E252" s="124" t="s">
        <v>487</v>
      </c>
      <c r="F252" t="s">
        <v>109</v>
      </c>
      <c r="G252">
        <v>0.05</v>
      </c>
      <c r="H252">
        <v>0.05</v>
      </c>
    </row>
    <row r="253" spans="1:8">
      <c r="A253" s="124" t="s">
        <v>486</v>
      </c>
      <c r="B253" s="124" t="s">
        <v>464</v>
      </c>
      <c r="C253" t="s">
        <v>83</v>
      </c>
      <c r="D253" s="121">
        <v>44712</v>
      </c>
      <c r="E253" s="124" t="s">
        <v>487</v>
      </c>
      <c r="F253" t="s">
        <v>115</v>
      </c>
      <c r="G253">
        <v>0.18</v>
      </c>
      <c r="H253">
        <v>0.18</v>
      </c>
    </row>
    <row r="254" spans="1:8">
      <c r="A254" s="124" t="s">
        <v>486</v>
      </c>
      <c r="B254" s="124" t="s">
        <v>464</v>
      </c>
      <c r="C254" t="s">
        <v>83</v>
      </c>
      <c r="D254" s="121">
        <v>44712</v>
      </c>
      <c r="E254" s="124" t="s">
        <v>487</v>
      </c>
      <c r="F254" t="s">
        <v>106</v>
      </c>
      <c r="G254">
        <v>2.6</v>
      </c>
      <c r="H254">
        <v>1.3699999999999999</v>
      </c>
    </row>
    <row r="255" spans="1:8">
      <c r="A255" s="124" t="s">
        <v>415</v>
      </c>
      <c r="B255" s="124" t="s">
        <v>465</v>
      </c>
      <c r="C255" t="s">
        <v>14</v>
      </c>
      <c r="D255" s="121">
        <v>44712</v>
      </c>
      <c r="E255" s="124" t="s">
        <v>160</v>
      </c>
      <c r="F255" t="s">
        <v>416</v>
      </c>
      <c r="G255">
        <v>7.8664049506187457</v>
      </c>
      <c r="H255">
        <v>9.2229220271110517</v>
      </c>
    </row>
    <row r="256" spans="1:8">
      <c r="A256" s="124" t="s">
        <v>415</v>
      </c>
      <c r="B256" s="124" t="s">
        <v>465</v>
      </c>
      <c r="C256" t="s">
        <v>14</v>
      </c>
      <c r="D256" s="121">
        <v>44712</v>
      </c>
      <c r="E256" s="124" t="s">
        <v>160</v>
      </c>
      <c r="F256" t="s">
        <v>417</v>
      </c>
      <c r="G256">
        <v>11.263408064842226</v>
      </c>
      <c r="H256">
        <v>12.605411410331724</v>
      </c>
    </row>
    <row r="257" spans="1:8">
      <c r="A257" s="124" t="s">
        <v>415</v>
      </c>
      <c r="B257" s="124" t="s">
        <v>465</v>
      </c>
      <c r="C257" t="s">
        <v>14</v>
      </c>
      <c r="D257" s="121">
        <v>44712</v>
      </c>
      <c r="E257" s="124" t="s">
        <v>160</v>
      </c>
      <c r="F257" t="s">
        <v>418</v>
      </c>
      <c r="G257">
        <v>10.159417986869812</v>
      </c>
      <c r="H257">
        <v>11.492217183113098</v>
      </c>
    </row>
    <row r="258" spans="1:8">
      <c r="A258" s="124" t="s">
        <v>415</v>
      </c>
      <c r="B258" s="124" t="s">
        <v>465</v>
      </c>
      <c r="C258" t="s">
        <v>14</v>
      </c>
      <c r="D258" s="121">
        <v>44712</v>
      </c>
      <c r="E258" s="124" t="s">
        <v>160</v>
      </c>
      <c r="F258" t="s">
        <v>419</v>
      </c>
      <c r="G258">
        <v>9.2690668945312531</v>
      </c>
      <c r="H258">
        <v>13.96409716796876</v>
      </c>
    </row>
    <row r="259" spans="1:8">
      <c r="A259" s="124" t="s">
        <v>415</v>
      </c>
      <c r="B259" s="124" t="s">
        <v>465</v>
      </c>
      <c r="C259" t="s">
        <v>14</v>
      </c>
      <c r="D259" s="121">
        <v>44712</v>
      </c>
      <c r="E259" s="124" t="s">
        <v>160</v>
      </c>
      <c r="F259" t="s">
        <v>420</v>
      </c>
    </row>
    <row r="260" spans="1:8">
      <c r="A260" s="124" t="s">
        <v>415</v>
      </c>
      <c r="B260" s="124" t="s">
        <v>465</v>
      </c>
      <c r="C260" t="s">
        <v>14</v>
      </c>
      <c r="D260" s="121">
        <v>44712</v>
      </c>
      <c r="E260" s="124" t="s">
        <v>160</v>
      </c>
      <c r="F260" t="s">
        <v>421</v>
      </c>
      <c r="G260">
        <v>93.217500000000001</v>
      </c>
      <c r="H260">
        <v>102.72110000000001</v>
      </c>
    </row>
    <row r="261" spans="1:8">
      <c r="A261" s="124" t="s">
        <v>415</v>
      </c>
      <c r="B261" s="124" t="s">
        <v>465</v>
      </c>
      <c r="C261" t="s">
        <v>14</v>
      </c>
      <c r="D261" s="121">
        <v>44712</v>
      </c>
      <c r="E261" s="124" t="s">
        <v>160</v>
      </c>
      <c r="F261" t="s">
        <v>422</v>
      </c>
      <c r="G261">
        <v>8.082788288593294</v>
      </c>
      <c r="H261">
        <v>8.082788288593294</v>
      </c>
    </row>
    <row r="262" spans="1:8">
      <c r="A262" s="124" t="s">
        <v>415</v>
      </c>
      <c r="B262" s="124" t="s">
        <v>465</v>
      </c>
      <c r="C262" t="s">
        <v>14</v>
      </c>
      <c r="D262" s="121">
        <v>44712</v>
      </c>
      <c r="E262" s="124" t="s">
        <v>160</v>
      </c>
      <c r="F262" t="s">
        <v>423</v>
      </c>
      <c r="G262">
        <v>14.24671828746796</v>
      </c>
      <c r="H262">
        <v>14.24671828746796</v>
      </c>
    </row>
    <row r="263" spans="1:8">
      <c r="A263" s="124" t="s">
        <v>415</v>
      </c>
      <c r="B263" s="124" t="s">
        <v>465</v>
      </c>
      <c r="C263" t="s">
        <v>14</v>
      </c>
      <c r="D263" s="121">
        <v>44712</v>
      </c>
      <c r="E263" s="124" t="s">
        <v>160</v>
      </c>
      <c r="F263" t="s">
        <v>424</v>
      </c>
      <c r="G263">
        <v>12.403083443641663</v>
      </c>
      <c r="H263">
        <v>12.403083443641663</v>
      </c>
    </row>
    <row r="264" spans="1:8">
      <c r="A264" s="124" t="s">
        <v>415</v>
      </c>
      <c r="B264" s="124" t="s">
        <v>465</v>
      </c>
      <c r="C264" t="s">
        <v>14</v>
      </c>
      <c r="D264" s="121">
        <v>44712</v>
      </c>
      <c r="E264" s="124" t="s">
        <v>160</v>
      </c>
      <c r="F264" t="s">
        <v>425</v>
      </c>
      <c r="G264">
        <v>14.91062060546875</v>
      </c>
      <c r="H264">
        <v>13.471814941406246</v>
      </c>
    </row>
    <row r="265" spans="1:8">
      <c r="A265" s="124" t="s">
        <v>415</v>
      </c>
      <c r="B265" s="124" t="s">
        <v>465</v>
      </c>
      <c r="C265" t="s">
        <v>14</v>
      </c>
      <c r="D265" s="121">
        <v>44712</v>
      </c>
      <c r="E265" s="124" t="s">
        <v>160</v>
      </c>
      <c r="F265" t="s">
        <v>426</v>
      </c>
      <c r="G265" t="s">
        <v>135</v>
      </c>
      <c r="H265" t="s">
        <v>135</v>
      </c>
    </row>
    <row r="266" spans="1:8">
      <c r="A266" s="124" t="s">
        <v>415</v>
      </c>
      <c r="B266" s="124" t="s">
        <v>465</v>
      </c>
      <c r="C266" t="s">
        <v>14</v>
      </c>
      <c r="D266" s="121">
        <v>44712</v>
      </c>
      <c r="E266" s="124" t="s">
        <v>160</v>
      </c>
      <c r="F266" t="s">
        <v>427</v>
      </c>
      <c r="G266">
        <v>21765.82</v>
      </c>
      <c r="H266">
        <v>21765.82</v>
      </c>
    </row>
    <row r="267" spans="1:8">
      <c r="A267" s="124" t="s">
        <v>415</v>
      </c>
      <c r="B267" s="124" t="s">
        <v>465</v>
      </c>
      <c r="C267" t="s">
        <v>14</v>
      </c>
      <c r="D267" s="121">
        <v>44712</v>
      </c>
      <c r="E267" s="124" t="s">
        <v>160</v>
      </c>
      <c r="F267" t="s">
        <v>428</v>
      </c>
      <c r="G267">
        <v>7.9019203782081622</v>
      </c>
      <c r="H267">
        <v>7.9019203782081622</v>
      </c>
    </row>
    <row r="268" spans="1:8">
      <c r="A268" s="124" t="s">
        <v>415</v>
      </c>
      <c r="B268" s="124" t="s">
        <v>465</v>
      </c>
      <c r="C268" t="s">
        <v>14</v>
      </c>
      <c r="D268" s="121">
        <v>44712</v>
      </c>
      <c r="E268" s="124" t="s">
        <v>160</v>
      </c>
      <c r="F268" t="s">
        <v>429</v>
      </c>
      <c r="G268">
        <v>13.034359812736513</v>
      </c>
      <c r="H268">
        <v>13.034359812736513</v>
      </c>
    </row>
    <row r="269" spans="1:8">
      <c r="A269" s="124" t="s">
        <v>415</v>
      </c>
      <c r="B269" s="124" t="s">
        <v>465</v>
      </c>
      <c r="C269" t="s">
        <v>14</v>
      </c>
      <c r="D269" s="121">
        <v>44712</v>
      </c>
      <c r="E269" s="124" t="s">
        <v>160</v>
      </c>
      <c r="F269" t="s">
        <v>430</v>
      </c>
      <c r="G269">
        <v>12.966066002845764</v>
      </c>
      <c r="H269">
        <v>12.966066002845764</v>
      </c>
    </row>
    <row r="270" spans="1:8">
      <c r="A270" s="124" t="s">
        <v>415</v>
      </c>
      <c r="B270" s="124" t="s">
        <v>465</v>
      </c>
      <c r="C270" t="s">
        <v>14</v>
      </c>
      <c r="D270" s="121">
        <v>44712</v>
      </c>
      <c r="E270" s="124" t="s">
        <v>160</v>
      </c>
      <c r="F270" t="s">
        <v>431</v>
      </c>
      <c r="G270">
        <v>13.334459472656251</v>
      </c>
      <c r="H270">
        <v>12.887719238281253</v>
      </c>
    </row>
    <row r="271" spans="1:8">
      <c r="A271" s="124" t="s">
        <v>415</v>
      </c>
      <c r="B271" s="124" t="s">
        <v>465</v>
      </c>
      <c r="C271" t="s">
        <v>14</v>
      </c>
      <c r="D271" s="121">
        <v>44712</v>
      </c>
      <c r="E271" s="124" t="s">
        <v>160</v>
      </c>
      <c r="F271" t="s">
        <v>432</v>
      </c>
      <c r="G271" t="s">
        <v>136</v>
      </c>
      <c r="H271" t="s">
        <v>136</v>
      </c>
    </row>
    <row r="272" spans="1:8">
      <c r="A272" s="124" t="s">
        <v>415</v>
      </c>
      <c r="B272" s="124" t="s">
        <v>465</v>
      </c>
      <c r="C272" t="s">
        <v>14</v>
      </c>
      <c r="D272" s="121">
        <v>44712</v>
      </c>
      <c r="E272" s="124" t="s">
        <v>160</v>
      </c>
      <c r="F272" t="s">
        <v>433</v>
      </c>
      <c r="G272">
        <v>23958.1</v>
      </c>
      <c r="H272">
        <v>23958.1</v>
      </c>
    </row>
    <row r="273" spans="1:8">
      <c r="A273" s="124" t="s">
        <v>415</v>
      </c>
      <c r="B273" s="124" t="s">
        <v>465</v>
      </c>
      <c r="C273" t="s">
        <v>14</v>
      </c>
      <c r="D273" s="121">
        <v>44712</v>
      </c>
      <c r="E273" s="124" t="s">
        <v>160</v>
      </c>
      <c r="F273" t="s">
        <v>107</v>
      </c>
      <c r="G273">
        <v>2.25</v>
      </c>
      <c r="H273">
        <v>1.1299999999999999</v>
      </c>
    </row>
    <row r="274" spans="1:8">
      <c r="A274" s="124" t="s">
        <v>415</v>
      </c>
      <c r="B274" s="124" t="s">
        <v>465</v>
      </c>
      <c r="C274" t="s">
        <v>14</v>
      </c>
      <c r="D274" s="121">
        <v>44712</v>
      </c>
      <c r="E274" s="124" t="s">
        <v>160</v>
      </c>
      <c r="F274" t="s">
        <v>108</v>
      </c>
      <c r="G274">
        <v>0.12</v>
      </c>
      <c r="H274">
        <v>0</v>
      </c>
    </row>
    <row r="275" spans="1:8">
      <c r="A275" s="124" t="s">
        <v>415</v>
      </c>
      <c r="B275" s="124" t="s">
        <v>465</v>
      </c>
      <c r="C275" t="s">
        <v>14</v>
      </c>
      <c r="D275" s="121">
        <v>44712</v>
      </c>
      <c r="E275" s="124" t="s">
        <v>160</v>
      </c>
      <c r="F275" t="s">
        <v>109</v>
      </c>
      <c r="G275">
        <v>0</v>
      </c>
      <c r="H275">
        <v>0</v>
      </c>
    </row>
    <row r="276" spans="1:8">
      <c r="A276" s="124" t="s">
        <v>415</v>
      </c>
      <c r="B276" s="124" t="s">
        <v>465</v>
      </c>
      <c r="C276" t="s">
        <v>14</v>
      </c>
      <c r="D276" s="121">
        <v>44712</v>
      </c>
      <c r="E276" s="124" t="s">
        <v>160</v>
      </c>
      <c r="F276" t="s">
        <v>115</v>
      </c>
      <c r="G276">
        <v>0.17</v>
      </c>
      <c r="H276">
        <v>0.17</v>
      </c>
    </row>
    <row r="277" spans="1:8">
      <c r="A277" s="124" t="s">
        <v>415</v>
      </c>
      <c r="B277" s="124" t="s">
        <v>465</v>
      </c>
      <c r="C277" t="s">
        <v>14</v>
      </c>
      <c r="D277" s="121">
        <v>44712</v>
      </c>
      <c r="E277" s="124" t="s">
        <v>160</v>
      </c>
      <c r="F277" t="s">
        <v>106</v>
      </c>
      <c r="G277">
        <v>2.54</v>
      </c>
      <c r="H277">
        <v>1.2999999999999998</v>
      </c>
    </row>
    <row r="278" spans="1:8">
      <c r="A278" s="124" t="s">
        <v>486</v>
      </c>
      <c r="B278" s="124" t="s">
        <v>466</v>
      </c>
      <c r="C278" t="s">
        <v>15</v>
      </c>
      <c r="D278" s="121">
        <v>44712</v>
      </c>
      <c r="E278" s="124" t="s">
        <v>488</v>
      </c>
      <c r="F278" t="s">
        <v>416</v>
      </c>
      <c r="G278">
        <v>9.4795069098472595</v>
      </c>
      <c r="H278">
        <v>10.461829304695133</v>
      </c>
    </row>
    <row r="279" spans="1:8">
      <c r="A279" s="124" t="s">
        <v>486</v>
      </c>
      <c r="B279" s="124" t="s">
        <v>466</v>
      </c>
      <c r="C279" t="s">
        <v>15</v>
      </c>
      <c r="D279" s="121">
        <v>44712</v>
      </c>
      <c r="E279" s="124" t="s">
        <v>488</v>
      </c>
      <c r="F279" t="s">
        <v>417</v>
      </c>
      <c r="G279">
        <v>10.623832345008852</v>
      </c>
      <c r="H279">
        <v>11.5681129693985</v>
      </c>
    </row>
    <row r="280" spans="1:8">
      <c r="A280" s="124" t="s">
        <v>486</v>
      </c>
      <c r="B280" s="124" t="s">
        <v>466</v>
      </c>
      <c r="C280" t="s">
        <v>15</v>
      </c>
      <c r="D280" s="121">
        <v>44712</v>
      </c>
      <c r="E280" s="124" t="s">
        <v>488</v>
      </c>
      <c r="F280" t="s">
        <v>418</v>
      </c>
      <c r="G280">
        <v>9.5411720871925354</v>
      </c>
      <c r="H280">
        <v>10.622974038124083</v>
      </c>
    </row>
    <row r="281" spans="1:8">
      <c r="A281" s="124" t="s">
        <v>486</v>
      </c>
      <c r="B281" s="124" t="s">
        <v>466</v>
      </c>
      <c r="C281" t="s">
        <v>15</v>
      </c>
      <c r="D281" s="121">
        <v>44712</v>
      </c>
      <c r="E281" s="124" t="s">
        <v>488</v>
      </c>
      <c r="F281" t="s">
        <v>419</v>
      </c>
      <c r="G281">
        <v>9.6405610351562547</v>
      </c>
      <c r="H281">
        <v>11.631982910156253</v>
      </c>
    </row>
    <row r="282" spans="1:8">
      <c r="A282" s="124" t="s">
        <v>486</v>
      </c>
      <c r="B282" s="124" t="s">
        <v>466</v>
      </c>
      <c r="C282" t="s">
        <v>15</v>
      </c>
      <c r="D282" s="121">
        <v>44712</v>
      </c>
      <c r="E282" s="124" t="s">
        <v>488</v>
      </c>
      <c r="F282" t="s">
        <v>420</v>
      </c>
    </row>
    <row r="283" spans="1:8">
      <c r="A283" s="124" t="s">
        <v>486</v>
      </c>
      <c r="B283" s="124" t="s">
        <v>466</v>
      </c>
      <c r="C283" t="s">
        <v>15</v>
      </c>
      <c r="D283" s="121">
        <v>44712</v>
      </c>
      <c r="E283" s="124" t="s">
        <v>488</v>
      </c>
      <c r="F283" t="s">
        <v>421</v>
      </c>
      <c r="G283">
        <v>25.688600000000001</v>
      </c>
      <c r="H283">
        <v>27.704599999999999</v>
      </c>
    </row>
    <row r="284" spans="1:8">
      <c r="A284" s="124" t="s">
        <v>486</v>
      </c>
      <c r="B284" s="124" t="s">
        <v>466</v>
      </c>
      <c r="C284" t="s">
        <v>15</v>
      </c>
      <c r="D284" s="121">
        <v>44712</v>
      </c>
      <c r="E284" s="124" t="s">
        <v>488</v>
      </c>
      <c r="F284" t="s">
        <v>422</v>
      </c>
      <c r="G284">
        <v>5.6254377961158761</v>
      </c>
      <c r="H284">
        <v>5.6254377961158761</v>
      </c>
    </row>
    <row r="285" spans="1:8">
      <c r="A285" s="124" t="s">
        <v>486</v>
      </c>
      <c r="B285" s="124" t="s">
        <v>466</v>
      </c>
      <c r="C285" t="s">
        <v>15</v>
      </c>
      <c r="D285" s="121">
        <v>44712</v>
      </c>
      <c r="E285" s="124" t="s">
        <v>488</v>
      </c>
      <c r="F285" t="s">
        <v>423</v>
      </c>
      <c r="G285">
        <v>12.375156283378603</v>
      </c>
      <c r="H285">
        <v>12.375156283378603</v>
      </c>
    </row>
    <row r="286" spans="1:8">
      <c r="A286" s="124" t="s">
        <v>486</v>
      </c>
      <c r="B286" s="124" t="s">
        <v>466</v>
      </c>
      <c r="C286" t="s">
        <v>15</v>
      </c>
      <c r="D286" s="121">
        <v>44712</v>
      </c>
      <c r="E286" s="124" t="s">
        <v>488</v>
      </c>
      <c r="F286" t="s">
        <v>424</v>
      </c>
      <c r="G286">
        <v>11.207779049873354</v>
      </c>
      <c r="H286">
        <v>11.207779049873354</v>
      </c>
    </row>
    <row r="287" spans="1:8">
      <c r="A287" s="124" t="s">
        <v>486</v>
      </c>
      <c r="B287" s="124" t="s">
        <v>466</v>
      </c>
      <c r="C287" t="s">
        <v>15</v>
      </c>
      <c r="D287" s="121">
        <v>44712</v>
      </c>
      <c r="E287" s="124" t="s">
        <v>488</v>
      </c>
      <c r="F287" t="s">
        <v>425</v>
      </c>
      <c r="G287" t="s">
        <v>32</v>
      </c>
      <c r="H287">
        <v>12.57226416015625</v>
      </c>
    </row>
    <row r="288" spans="1:8">
      <c r="A288" s="124" t="s">
        <v>486</v>
      </c>
      <c r="B288" s="124" t="s">
        <v>466</v>
      </c>
      <c r="C288" t="s">
        <v>15</v>
      </c>
      <c r="D288" s="121">
        <v>44712</v>
      </c>
      <c r="E288" s="124" t="s">
        <v>488</v>
      </c>
      <c r="F288" t="s">
        <v>426</v>
      </c>
      <c r="G288" t="s">
        <v>77</v>
      </c>
      <c r="H288" t="s">
        <v>77</v>
      </c>
    </row>
    <row r="289" spans="1:8">
      <c r="A289" s="124" t="s">
        <v>486</v>
      </c>
      <c r="B289" s="124" t="s">
        <v>466</v>
      </c>
      <c r="C289" t="s">
        <v>15</v>
      </c>
      <c r="D289" s="121">
        <v>44712</v>
      </c>
      <c r="E289" s="124" t="s">
        <v>488</v>
      </c>
      <c r="F289" t="s">
        <v>427</v>
      </c>
      <c r="G289">
        <v>13660.507900000001</v>
      </c>
      <c r="H289">
        <v>13660.507900000001</v>
      </c>
    </row>
    <row r="290" spans="1:8">
      <c r="A290" s="124" t="s">
        <v>486</v>
      </c>
      <c r="B290" s="124" t="s">
        <v>466</v>
      </c>
      <c r="C290" t="s">
        <v>15</v>
      </c>
      <c r="D290" s="121">
        <v>44712</v>
      </c>
      <c r="E290" s="124" t="s">
        <v>488</v>
      </c>
      <c r="F290" t="s">
        <v>428</v>
      </c>
      <c r="G290">
        <v>7.9019203782081622</v>
      </c>
      <c r="H290">
        <v>7.9019203782081622</v>
      </c>
    </row>
    <row r="291" spans="1:8">
      <c r="A291" s="124" t="s">
        <v>486</v>
      </c>
      <c r="B291" s="124" t="s">
        <v>466</v>
      </c>
      <c r="C291" t="s">
        <v>15</v>
      </c>
      <c r="D291" s="121">
        <v>44712</v>
      </c>
      <c r="E291" s="124" t="s">
        <v>488</v>
      </c>
      <c r="F291" t="s">
        <v>429</v>
      </c>
      <c r="G291">
        <v>13.034359812736513</v>
      </c>
      <c r="H291">
        <v>13.034359812736513</v>
      </c>
    </row>
    <row r="292" spans="1:8">
      <c r="A292" s="124" t="s">
        <v>486</v>
      </c>
      <c r="B292" s="124" t="s">
        <v>466</v>
      </c>
      <c r="C292" t="s">
        <v>15</v>
      </c>
      <c r="D292" s="121">
        <v>44712</v>
      </c>
      <c r="E292" s="124" t="s">
        <v>488</v>
      </c>
      <c r="F292" t="s">
        <v>430</v>
      </c>
      <c r="G292">
        <v>12.966066002845764</v>
      </c>
      <c r="H292">
        <v>12.966066002845764</v>
      </c>
    </row>
    <row r="293" spans="1:8">
      <c r="A293" s="124" t="s">
        <v>486</v>
      </c>
      <c r="B293" s="124" t="s">
        <v>466</v>
      </c>
      <c r="C293" t="s">
        <v>15</v>
      </c>
      <c r="D293" s="121">
        <v>44712</v>
      </c>
      <c r="E293" s="124" t="s">
        <v>488</v>
      </c>
      <c r="F293" t="s">
        <v>431</v>
      </c>
      <c r="G293" t="s">
        <v>32</v>
      </c>
      <c r="H293">
        <v>13.604149902343748</v>
      </c>
    </row>
    <row r="294" spans="1:8">
      <c r="A294" s="124" t="s">
        <v>486</v>
      </c>
      <c r="B294" s="124" t="s">
        <v>466</v>
      </c>
      <c r="C294" t="s">
        <v>15</v>
      </c>
      <c r="D294" s="121">
        <v>44712</v>
      </c>
      <c r="E294" s="124" t="s">
        <v>488</v>
      </c>
      <c r="F294" t="s">
        <v>432</v>
      </c>
      <c r="G294" t="s">
        <v>136</v>
      </c>
      <c r="H294" t="s">
        <v>136</v>
      </c>
    </row>
    <row r="295" spans="1:8">
      <c r="A295" s="124" t="s">
        <v>486</v>
      </c>
      <c r="B295" s="124" t="s">
        <v>466</v>
      </c>
      <c r="C295" t="s">
        <v>15</v>
      </c>
      <c r="D295" s="121">
        <v>44712</v>
      </c>
      <c r="E295" s="124" t="s">
        <v>488</v>
      </c>
      <c r="F295" t="s">
        <v>433</v>
      </c>
      <c r="G295">
        <v>23958.1</v>
      </c>
      <c r="H295">
        <v>23958.1</v>
      </c>
    </row>
    <row r="296" spans="1:8">
      <c r="A296" s="124" t="s">
        <v>486</v>
      </c>
      <c r="B296" s="124" t="s">
        <v>466</v>
      </c>
      <c r="C296" t="s">
        <v>15</v>
      </c>
      <c r="D296" s="121">
        <v>44712</v>
      </c>
      <c r="E296" s="124" t="s">
        <v>488</v>
      </c>
      <c r="F296" t="s">
        <v>107</v>
      </c>
      <c r="G296">
        <v>2.25</v>
      </c>
      <c r="H296">
        <v>1.38</v>
      </c>
    </row>
    <row r="297" spans="1:8">
      <c r="A297" s="124" t="s">
        <v>486</v>
      </c>
      <c r="B297" s="124" t="s">
        <v>466</v>
      </c>
      <c r="C297" t="s">
        <v>15</v>
      </c>
      <c r="D297" s="121">
        <v>44712</v>
      </c>
      <c r="E297" s="124" t="s">
        <v>488</v>
      </c>
      <c r="F297" t="s">
        <v>108</v>
      </c>
      <c r="G297">
        <v>0.09</v>
      </c>
      <c r="H297">
        <v>0</v>
      </c>
    </row>
    <row r="298" spans="1:8">
      <c r="A298" s="124" t="s">
        <v>486</v>
      </c>
      <c r="B298" s="124" t="s">
        <v>466</v>
      </c>
      <c r="C298" t="s">
        <v>15</v>
      </c>
      <c r="D298" s="121">
        <v>44712</v>
      </c>
      <c r="E298" s="124" t="s">
        <v>488</v>
      </c>
      <c r="F298" t="s">
        <v>109</v>
      </c>
      <c r="G298">
        <v>0</v>
      </c>
      <c r="H298">
        <v>0</v>
      </c>
    </row>
    <row r="299" spans="1:8">
      <c r="A299" s="124" t="s">
        <v>486</v>
      </c>
      <c r="B299" s="124" t="s">
        <v>466</v>
      </c>
      <c r="C299" t="s">
        <v>15</v>
      </c>
      <c r="D299" s="121">
        <v>44712</v>
      </c>
      <c r="E299" s="124" t="s">
        <v>488</v>
      </c>
      <c r="F299" t="s">
        <v>115</v>
      </c>
      <c r="G299">
        <v>0.08</v>
      </c>
      <c r="H299">
        <v>7.0000000000000007E-2</v>
      </c>
    </row>
    <row r="300" spans="1:8">
      <c r="A300" s="124" t="s">
        <v>486</v>
      </c>
      <c r="B300" s="124" t="s">
        <v>466</v>
      </c>
      <c r="C300" t="s">
        <v>15</v>
      </c>
      <c r="D300" s="121">
        <v>44712</v>
      </c>
      <c r="E300" s="124" t="s">
        <v>488</v>
      </c>
      <c r="F300" t="s">
        <v>106</v>
      </c>
      <c r="G300">
        <v>2.42</v>
      </c>
      <c r="H300">
        <v>1.45</v>
      </c>
    </row>
    <row r="301" spans="1:8">
      <c r="A301" s="124" t="s">
        <v>489</v>
      </c>
      <c r="B301" s="124" t="s">
        <v>467</v>
      </c>
      <c r="C301" t="s">
        <v>60</v>
      </c>
      <c r="D301" s="121">
        <v>44712</v>
      </c>
      <c r="E301" s="124" t="s">
        <v>487</v>
      </c>
      <c r="F301" t="s">
        <v>416</v>
      </c>
      <c r="G301">
        <v>3.1479015946388245</v>
      </c>
      <c r="H301">
        <v>4.1506126523017901</v>
      </c>
    </row>
    <row r="302" spans="1:8">
      <c r="A302" s="124" t="s">
        <v>489</v>
      </c>
      <c r="B302" s="124" t="s">
        <v>467</v>
      </c>
      <c r="C302" t="s">
        <v>60</v>
      </c>
      <c r="D302" s="121">
        <v>44712</v>
      </c>
      <c r="E302" s="124" t="s">
        <v>487</v>
      </c>
      <c r="F302" t="s">
        <v>417</v>
      </c>
      <c r="G302">
        <v>8.7473854422569293</v>
      </c>
      <c r="H302">
        <v>9.7098666429519671</v>
      </c>
    </row>
    <row r="303" spans="1:8">
      <c r="A303" s="124" t="s">
        <v>489</v>
      </c>
      <c r="B303" s="124" t="s">
        <v>467</v>
      </c>
      <c r="C303" t="s">
        <v>60</v>
      </c>
      <c r="D303" s="121">
        <v>44712</v>
      </c>
      <c r="E303" s="124" t="s">
        <v>487</v>
      </c>
      <c r="F303" t="s">
        <v>418</v>
      </c>
      <c r="G303">
        <v>6.0322824120521545</v>
      </c>
      <c r="H303">
        <v>7.015424072742463</v>
      </c>
    </row>
    <row r="304" spans="1:8">
      <c r="A304" s="124" t="s">
        <v>489</v>
      </c>
      <c r="B304" s="124" t="s">
        <v>467</v>
      </c>
      <c r="C304" t="s">
        <v>60</v>
      </c>
      <c r="D304" s="121">
        <v>44712</v>
      </c>
      <c r="E304" s="124" t="s">
        <v>487</v>
      </c>
      <c r="F304" t="s">
        <v>419</v>
      </c>
      <c r="G304">
        <v>4.0303413085937514</v>
      </c>
      <c r="H304">
        <v>9.5611040039062551</v>
      </c>
    </row>
    <row r="305" spans="1:8">
      <c r="A305" s="124" t="s">
        <v>489</v>
      </c>
      <c r="B305" s="124" t="s">
        <v>467</v>
      </c>
      <c r="C305" t="s">
        <v>60</v>
      </c>
      <c r="D305" s="121">
        <v>44712</v>
      </c>
      <c r="E305" s="124" t="s">
        <v>487</v>
      </c>
      <c r="F305" t="s">
        <v>420</v>
      </c>
    </row>
    <row r="306" spans="1:8">
      <c r="A306" s="124" t="s">
        <v>489</v>
      </c>
      <c r="B306" s="124" t="s">
        <v>467</v>
      </c>
      <c r="C306" t="s">
        <v>60</v>
      </c>
      <c r="D306" s="121">
        <v>44712</v>
      </c>
      <c r="E306" s="124" t="s">
        <v>487</v>
      </c>
      <c r="F306" t="s">
        <v>421</v>
      </c>
      <c r="G306">
        <v>22.533999999999999</v>
      </c>
      <c r="H306">
        <v>24.598500000000001</v>
      </c>
    </row>
    <row r="307" spans="1:8">
      <c r="A307" s="124" t="s">
        <v>489</v>
      </c>
      <c r="B307" s="124" t="s">
        <v>467</v>
      </c>
      <c r="C307" t="s">
        <v>60</v>
      </c>
      <c r="D307" s="121">
        <v>44712</v>
      </c>
      <c r="E307" s="124" t="s">
        <v>487</v>
      </c>
      <c r="F307" t="s">
        <v>422</v>
      </c>
      <c r="G307">
        <v>5.6254377961158761</v>
      </c>
      <c r="H307">
        <v>5.6254377961158761</v>
      </c>
    </row>
    <row r="308" spans="1:8">
      <c r="A308" s="124" t="s">
        <v>489</v>
      </c>
      <c r="B308" s="124" t="s">
        <v>467</v>
      </c>
      <c r="C308" t="s">
        <v>60</v>
      </c>
      <c r="D308" s="121">
        <v>44712</v>
      </c>
      <c r="E308" s="124" t="s">
        <v>487</v>
      </c>
      <c r="F308" t="s">
        <v>423</v>
      </c>
      <c r="G308">
        <v>12.375156283378603</v>
      </c>
      <c r="H308">
        <v>12.375156283378603</v>
      </c>
    </row>
    <row r="309" spans="1:8">
      <c r="A309" s="124" t="s">
        <v>489</v>
      </c>
      <c r="B309" s="124" t="s">
        <v>467</v>
      </c>
      <c r="C309" t="s">
        <v>60</v>
      </c>
      <c r="D309" s="121">
        <v>44712</v>
      </c>
      <c r="E309" s="124" t="s">
        <v>487</v>
      </c>
      <c r="F309" t="s">
        <v>424</v>
      </c>
      <c r="G309">
        <v>11.207779049873354</v>
      </c>
      <c r="H309">
        <v>11.207779049873354</v>
      </c>
    </row>
    <row r="310" spans="1:8">
      <c r="A310" s="124" t="s">
        <v>489</v>
      </c>
      <c r="B310" s="124" t="s">
        <v>467</v>
      </c>
      <c r="C310" t="s">
        <v>60</v>
      </c>
      <c r="D310" s="121">
        <v>44712</v>
      </c>
      <c r="E310" s="124" t="s">
        <v>487</v>
      </c>
      <c r="F310" t="s">
        <v>425</v>
      </c>
      <c r="G310" t="s">
        <v>32</v>
      </c>
      <c r="H310">
        <v>11.964299316406253</v>
      </c>
    </row>
    <row r="311" spans="1:8">
      <c r="A311" s="124" t="s">
        <v>489</v>
      </c>
      <c r="B311" s="124" t="s">
        <v>467</v>
      </c>
      <c r="C311" t="s">
        <v>60</v>
      </c>
      <c r="D311" s="121">
        <v>44712</v>
      </c>
      <c r="E311" s="124" t="s">
        <v>487</v>
      </c>
      <c r="F311" t="s">
        <v>426</v>
      </c>
      <c r="G311" t="s">
        <v>77</v>
      </c>
      <c r="H311" t="s">
        <v>77</v>
      </c>
    </row>
    <row r="312" spans="1:8">
      <c r="A312" s="124" t="s">
        <v>489</v>
      </c>
      <c r="B312" s="124" t="s">
        <v>467</v>
      </c>
      <c r="C312" t="s">
        <v>60</v>
      </c>
      <c r="D312" s="121">
        <v>44712</v>
      </c>
      <c r="E312" s="124" t="s">
        <v>487</v>
      </c>
      <c r="F312" t="s">
        <v>427</v>
      </c>
      <c r="G312">
        <v>13660.507900000001</v>
      </c>
      <c r="H312">
        <v>13660.507900000001</v>
      </c>
    </row>
    <row r="313" spans="1:8">
      <c r="A313" s="124" t="s">
        <v>489</v>
      </c>
      <c r="B313" s="124" t="s">
        <v>467</v>
      </c>
      <c r="C313" t="s">
        <v>60</v>
      </c>
      <c r="D313" s="121">
        <v>44712</v>
      </c>
      <c r="E313" s="124" t="s">
        <v>487</v>
      </c>
      <c r="F313" t="s">
        <v>428</v>
      </c>
      <c r="G313">
        <v>7.9019203782081622</v>
      </c>
      <c r="H313">
        <v>7.9019203782081622</v>
      </c>
    </row>
    <row r="314" spans="1:8">
      <c r="A314" s="124" t="s">
        <v>489</v>
      </c>
      <c r="B314" s="124" t="s">
        <v>467</v>
      </c>
      <c r="C314" t="s">
        <v>60</v>
      </c>
      <c r="D314" s="121">
        <v>44712</v>
      </c>
      <c r="E314" s="124" t="s">
        <v>487</v>
      </c>
      <c r="F314" t="s">
        <v>429</v>
      </c>
      <c r="G314">
        <v>13.034359812736513</v>
      </c>
      <c r="H314">
        <v>13.034359812736513</v>
      </c>
    </row>
    <row r="315" spans="1:8">
      <c r="A315" s="124" t="s">
        <v>489</v>
      </c>
      <c r="B315" s="124" t="s">
        <v>467</v>
      </c>
      <c r="C315" t="s">
        <v>60</v>
      </c>
      <c r="D315" s="121">
        <v>44712</v>
      </c>
      <c r="E315" s="124" t="s">
        <v>487</v>
      </c>
      <c r="F315" t="s">
        <v>430</v>
      </c>
      <c r="G315">
        <v>12.966066002845764</v>
      </c>
      <c r="H315">
        <v>12.966066002845764</v>
      </c>
    </row>
    <row r="316" spans="1:8">
      <c r="A316" s="124" t="s">
        <v>489</v>
      </c>
      <c r="B316" s="124" t="s">
        <v>467</v>
      </c>
      <c r="C316" t="s">
        <v>60</v>
      </c>
      <c r="D316" s="121">
        <v>44712</v>
      </c>
      <c r="E316" s="124" t="s">
        <v>487</v>
      </c>
      <c r="F316" t="s">
        <v>431</v>
      </c>
      <c r="G316">
        <v>16.175496582031251</v>
      </c>
      <c r="H316">
        <v>12.844692871093748</v>
      </c>
    </row>
    <row r="317" spans="1:8">
      <c r="A317" s="124" t="s">
        <v>489</v>
      </c>
      <c r="B317" s="124" t="s">
        <v>467</v>
      </c>
      <c r="C317" t="s">
        <v>60</v>
      </c>
      <c r="D317" s="121">
        <v>44712</v>
      </c>
      <c r="E317" s="124" t="s">
        <v>487</v>
      </c>
      <c r="F317" t="s">
        <v>432</v>
      </c>
      <c r="G317" t="s">
        <v>136</v>
      </c>
      <c r="H317" t="s">
        <v>136</v>
      </c>
    </row>
    <row r="318" spans="1:8">
      <c r="A318" s="124" t="s">
        <v>489</v>
      </c>
      <c r="B318" s="124" t="s">
        <v>467</v>
      </c>
      <c r="C318" t="s">
        <v>60</v>
      </c>
      <c r="D318" s="121">
        <v>44712</v>
      </c>
      <c r="E318" s="124" t="s">
        <v>487</v>
      </c>
      <c r="F318" t="s">
        <v>433</v>
      </c>
      <c r="G318">
        <v>23958.1</v>
      </c>
      <c r="H318">
        <v>23958.1</v>
      </c>
    </row>
    <row r="319" spans="1:8">
      <c r="A319" s="124" t="s">
        <v>489</v>
      </c>
      <c r="B319" s="124" t="s">
        <v>467</v>
      </c>
      <c r="C319" t="s">
        <v>60</v>
      </c>
      <c r="D319" s="121">
        <v>44712</v>
      </c>
      <c r="E319" s="124" t="s">
        <v>487</v>
      </c>
      <c r="F319" t="s">
        <v>107</v>
      </c>
      <c r="G319">
        <v>2.25</v>
      </c>
      <c r="H319">
        <v>1.35</v>
      </c>
    </row>
    <row r="320" spans="1:8">
      <c r="A320" s="124" t="s">
        <v>489</v>
      </c>
      <c r="B320" s="124" t="s">
        <v>467</v>
      </c>
      <c r="C320" t="s">
        <v>60</v>
      </c>
      <c r="D320" s="121">
        <v>44712</v>
      </c>
      <c r="E320" s="124" t="s">
        <v>487</v>
      </c>
      <c r="F320" t="s">
        <v>108</v>
      </c>
      <c r="G320">
        <v>0.04</v>
      </c>
      <c r="H320">
        <v>0</v>
      </c>
    </row>
    <row r="321" spans="1:8">
      <c r="A321" s="124" t="s">
        <v>489</v>
      </c>
      <c r="B321" s="124" t="s">
        <v>467</v>
      </c>
      <c r="C321" t="s">
        <v>60</v>
      </c>
      <c r="D321" s="121">
        <v>44712</v>
      </c>
      <c r="E321" s="124" t="s">
        <v>487</v>
      </c>
      <c r="F321" t="s">
        <v>109</v>
      </c>
      <c r="G321">
        <v>0</v>
      </c>
      <c r="H321">
        <v>0</v>
      </c>
    </row>
    <row r="322" spans="1:8">
      <c r="A322" s="124" t="s">
        <v>489</v>
      </c>
      <c r="B322" s="124" t="s">
        <v>467</v>
      </c>
      <c r="C322" t="s">
        <v>60</v>
      </c>
      <c r="D322" s="121">
        <v>44712</v>
      </c>
      <c r="E322" s="124" t="s">
        <v>487</v>
      </c>
      <c r="F322" t="s">
        <v>115</v>
      </c>
      <c r="G322">
        <v>0.17</v>
      </c>
      <c r="H322">
        <v>0.16</v>
      </c>
    </row>
    <row r="323" spans="1:8">
      <c r="A323" s="124" t="s">
        <v>489</v>
      </c>
      <c r="B323" s="124" t="s">
        <v>467</v>
      </c>
      <c r="C323" t="s">
        <v>60</v>
      </c>
      <c r="D323" s="121">
        <v>44712</v>
      </c>
      <c r="E323" s="124" t="s">
        <v>487</v>
      </c>
      <c r="F323" t="s">
        <v>106</v>
      </c>
      <c r="G323">
        <v>2.46</v>
      </c>
      <c r="H323">
        <v>1.51</v>
      </c>
    </row>
    <row r="324" spans="1:8">
      <c r="A324" s="124" t="s">
        <v>486</v>
      </c>
      <c r="B324" s="124" t="s">
        <v>468</v>
      </c>
      <c r="C324" t="s">
        <v>125</v>
      </c>
      <c r="D324" s="121">
        <v>44712</v>
      </c>
      <c r="E324" s="124" t="s">
        <v>487</v>
      </c>
      <c r="F324" t="s">
        <v>416</v>
      </c>
      <c r="G324">
        <v>3.4057995676994328</v>
      </c>
      <c r="H324">
        <v>4.2831650376319894</v>
      </c>
    </row>
    <row r="325" spans="1:8">
      <c r="A325" s="124" t="s">
        <v>486</v>
      </c>
      <c r="B325" s="124" t="s">
        <v>468</v>
      </c>
      <c r="C325" t="s">
        <v>125</v>
      </c>
      <c r="D325" s="121">
        <v>44712</v>
      </c>
      <c r="E325" s="124" t="s">
        <v>487</v>
      </c>
      <c r="F325" t="s">
        <v>417</v>
      </c>
      <c r="G325">
        <v>3.7487867474555974</v>
      </c>
      <c r="H325">
        <v>4.4622537493705758</v>
      </c>
    </row>
    <row r="326" spans="1:8">
      <c r="A326" s="124" t="s">
        <v>486</v>
      </c>
      <c r="B326" s="124" t="s">
        <v>468</v>
      </c>
      <c r="C326" t="s">
        <v>125</v>
      </c>
      <c r="D326" s="121">
        <v>44712</v>
      </c>
      <c r="E326" s="124" t="s">
        <v>487</v>
      </c>
      <c r="F326" t="s">
        <v>418</v>
      </c>
      <c r="G326" t="s">
        <v>32</v>
      </c>
      <c r="H326" t="s">
        <v>32</v>
      </c>
    </row>
    <row r="327" spans="1:8">
      <c r="A327" s="124" t="s">
        <v>486</v>
      </c>
      <c r="B327" s="124" t="s">
        <v>468</v>
      </c>
      <c r="C327" t="s">
        <v>125</v>
      </c>
      <c r="D327" s="121">
        <v>44712</v>
      </c>
      <c r="E327" s="124" t="s">
        <v>487</v>
      </c>
      <c r="F327" t="s">
        <v>419</v>
      </c>
      <c r="G327">
        <v>4.0596225585937518</v>
      </c>
      <c r="H327">
        <v>4.7720825195312528</v>
      </c>
    </row>
    <row r="328" spans="1:8">
      <c r="A328" s="124" t="s">
        <v>486</v>
      </c>
      <c r="B328" s="124" t="s">
        <v>468</v>
      </c>
      <c r="C328" t="s">
        <v>125</v>
      </c>
      <c r="D328" s="121">
        <v>44712</v>
      </c>
      <c r="E328" s="124" t="s">
        <v>487</v>
      </c>
      <c r="F328" t="s">
        <v>420</v>
      </c>
    </row>
    <row r="329" spans="1:8">
      <c r="A329" s="124" t="s">
        <v>486</v>
      </c>
      <c r="B329" s="124" t="s">
        <v>468</v>
      </c>
      <c r="C329" t="s">
        <v>125</v>
      </c>
      <c r="D329" s="121">
        <v>44712</v>
      </c>
      <c r="E329" s="124" t="s">
        <v>487</v>
      </c>
      <c r="F329" t="s">
        <v>421</v>
      </c>
      <c r="G329">
        <v>11.4251</v>
      </c>
      <c r="H329">
        <v>11.6891</v>
      </c>
    </row>
    <row r="330" spans="1:8">
      <c r="A330" s="124" t="s">
        <v>486</v>
      </c>
      <c r="B330" s="124" t="s">
        <v>468</v>
      </c>
      <c r="C330" t="s">
        <v>125</v>
      </c>
      <c r="D330" s="121">
        <v>44712</v>
      </c>
      <c r="E330" s="124" t="s">
        <v>487</v>
      </c>
      <c r="F330" t="s">
        <v>422</v>
      </c>
      <c r="G330">
        <v>3.728375732898713</v>
      </c>
      <c r="H330">
        <v>3.728375732898713</v>
      </c>
    </row>
    <row r="331" spans="1:8">
      <c r="A331" s="124" t="s">
        <v>486</v>
      </c>
      <c r="B331" s="124" t="s">
        <v>468</v>
      </c>
      <c r="C331" t="s">
        <v>125</v>
      </c>
      <c r="D331" s="121">
        <v>44712</v>
      </c>
      <c r="E331" s="124" t="s">
        <v>487</v>
      </c>
      <c r="F331" t="s">
        <v>423</v>
      </c>
      <c r="G331">
        <v>3.8695469498634352</v>
      </c>
      <c r="H331">
        <v>3.8695469498634352</v>
      </c>
    </row>
    <row r="332" spans="1:8">
      <c r="A332" s="124" t="s">
        <v>486</v>
      </c>
      <c r="B332" s="124" t="s">
        <v>468</v>
      </c>
      <c r="C332" t="s">
        <v>125</v>
      </c>
      <c r="D332" s="121">
        <v>44712</v>
      </c>
      <c r="E332" s="124" t="s">
        <v>487</v>
      </c>
      <c r="F332" t="s">
        <v>424</v>
      </c>
      <c r="G332" t="s">
        <v>32</v>
      </c>
      <c r="H332" t="s">
        <v>32</v>
      </c>
    </row>
    <row r="333" spans="1:8">
      <c r="A333" s="124" t="s">
        <v>486</v>
      </c>
      <c r="B333" s="124" t="s">
        <v>468</v>
      </c>
      <c r="C333" t="s">
        <v>125</v>
      </c>
      <c r="D333" s="121">
        <v>44712</v>
      </c>
      <c r="E333" s="124" t="s">
        <v>487</v>
      </c>
      <c r="F333" t="s">
        <v>425</v>
      </c>
      <c r="G333">
        <v>4.3123276367187504</v>
      </c>
      <c r="H333">
        <v>4.3123276367187504</v>
      </c>
    </row>
    <row r="334" spans="1:8">
      <c r="A334" s="124" t="s">
        <v>486</v>
      </c>
      <c r="B334" s="124" t="s">
        <v>468</v>
      </c>
      <c r="C334" t="s">
        <v>125</v>
      </c>
      <c r="D334" s="121">
        <v>44712</v>
      </c>
      <c r="E334" s="124" t="s">
        <v>487</v>
      </c>
      <c r="F334" t="s">
        <v>426</v>
      </c>
      <c r="G334" t="s">
        <v>142</v>
      </c>
      <c r="H334" t="s">
        <v>142</v>
      </c>
    </row>
    <row r="335" spans="1:8">
      <c r="A335" s="124" t="s">
        <v>486</v>
      </c>
      <c r="B335" s="124" t="s">
        <v>468</v>
      </c>
      <c r="C335" t="s">
        <v>125</v>
      </c>
      <c r="D335" s="121">
        <v>44712</v>
      </c>
      <c r="E335" s="124" t="s">
        <v>487</v>
      </c>
      <c r="F335" t="s">
        <v>427</v>
      </c>
      <c r="G335">
        <v>2039.86</v>
      </c>
      <c r="H335">
        <v>2039.86</v>
      </c>
    </row>
    <row r="336" spans="1:8">
      <c r="A336" s="124" t="s">
        <v>486</v>
      </c>
      <c r="B336" s="124" t="s">
        <v>468</v>
      </c>
      <c r="C336" t="s">
        <v>125</v>
      </c>
      <c r="D336" s="121">
        <v>44712</v>
      </c>
      <c r="E336" s="124" t="s">
        <v>487</v>
      </c>
      <c r="F336" t="s">
        <v>428</v>
      </c>
      <c r="G336">
        <v>2.7759650349617004</v>
      </c>
      <c r="H336">
        <v>2.7759650349617004</v>
      </c>
    </row>
    <row r="337" spans="1:8">
      <c r="A337" s="124" t="s">
        <v>486</v>
      </c>
      <c r="B337" s="124" t="s">
        <v>468</v>
      </c>
      <c r="C337" t="s">
        <v>125</v>
      </c>
      <c r="D337" s="121">
        <v>44712</v>
      </c>
      <c r="E337" s="124" t="s">
        <v>487</v>
      </c>
      <c r="F337" t="s">
        <v>429</v>
      </c>
      <c r="G337">
        <v>4.7710111737251273</v>
      </c>
      <c r="H337">
        <v>4.7710111737251273</v>
      </c>
    </row>
    <row r="338" spans="1:8">
      <c r="A338" s="124" t="s">
        <v>486</v>
      </c>
      <c r="B338" s="124" t="s">
        <v>468</v>
      </c>
      <c r="C338" t="s">
        <v>125</v>
      </c>
      <c r="D338" s="121">
        <v>44712</v>
      </c>
      <c r="E338" s="124" t="s">
        <v>487</v>
      </c>
      <c r="F338" t="s">
        <v>430</v>
      </c>
      <c r="G338" t="s">
        <v>32</v>
      </c>
      <c r="H338" t="s">
        <v>32</v>
      </c>
    </row>
    <row r="339" spans="1:8">
      <c r="A339" s="124" t="s">
        <v>486</v>
      </c>
      <c r="B339" s="124" t="s">
        <v>468</v>
      </c>
      <c r="C339" t="s">
        <v>125</v>
      </c>
      <c r="D339" s="121">
        <v>44712</v>
      </c>
      <c r="E339" s="124" t="s">
        <v>487</v>
      </c>
      <c r="F339" t="s">
        <v>431</v>
      </c>
      <c r="G339">
        <v>5.09991455078125</v>
      </c>
      <c r="H339">
        <v>5.09991455078125</v>
      </c>
    </row>
    <row r="340" spans="1:8">
      <c r="A340" s="124" t="s">
        <v>486</v>
      </c>
      <c r="B340" s="124" t="s">
        <v>468</v>
      </c>
      <c r="C340" t="s">
        <v>125</v>
      </c>
      <c r="D340" s="121">
        <v>44712</v>
      </c>
      <c r="E340" s="124" t="s">
        <v>487</v>
      </c>
      <c r="F340" t="s">
        <v>432</v>
      </c>
      <c r="G340" t="s">
        <v>132</v>
      </c>
      <c r="H340" t="s">
        <v>132</v>
      </c>
    </row>
    <row r="341" spans="1:8">
      <c r="A341" s="124" t="s">
        <v>486</v>
      </c>
      <c r="B341" s="124" t="s">
        <v>468</v>
      </c>
      <c r="C341" t="s">
        <v>125</v>
      </c>
      <c r="D341" s="121">
        <v>44712</v>
      </c>
      <c r="E341" s="124" t="s">
        <v>487</v>
      </c>
      <c r="F341" t="s">
        <v>433</v>
      </c>
      <c r="G341">
        <v>6312.2420000000002</v>
      </c>
      <c r="H341">
        <v>6312.2420000000002</v>
      </c>
    </row>
    <row r="342" spans="1:8">
      <c r="A342" s="124" t="s">
        <v>486</v>
      </c>
      <c r="B342" s="124" t="s">
        <v>468</v>
      </c>
      <c r="C342" t="s">
        <v>125</v>
      </c>
      <c r="D342" s="121">
        <v>44712</v>
      </c>
      <c r="E342" s="124" t="s">
        <v>487</v>
      </c>
      <c r="F342" t="s">
        <v>107</v>
      </c>
      <c r="G342">
        <v>1.1599999999999999</v>
      </c>
      <c r="H342">
        <v>0.3</v>
      </c>
    </row>
    <row r="343" spans="1:8">
      <c r="A343" s="124" t="s">
        <v>486</v>
      </c>
      <c r="B343" s="124" t="s">
        <v>468</v>
      </c>
      <c r="C343" t="s">
        <v>125</v>
      </c>
      <c r="D343" s="121">
        <v>44712</v>
      </c>
      <c r="E343" s="124" t="s">
        <v>487</v>
      </c>
      <c r="F343" t="s">
        <v>108</v>
      </c>
      <c r="G343">
        <v>0</v>
      </c>
      <c r="H343">
        <v>0</v>
      </c>
    </row>
    <row r="344" spans="1:8">
      <c r="A344" s="124" t="s">
        <v>486</v>
      </c>
      <c r="B344" s="124" t="s">
        <v>468</v>
      </c>
      <c r="C344" t="s">
        <v>125</v>
      </c>
      <c r="D344" s="121">
        <v>44712</v>
      </c>
      <c r="E344" s="124" t="s">
        <v>487</v>
      </c>
      <c r="F344" t="s">
        <v>109</v>
      </c>
      <c r="G344">
        <v>0</v>
      </c>
      <c r="H344">
        <v>0</v>
      </c>
    </row>
    <row r="345" spans="1:8">
      <c r="A345" s="124" t="s">
        <v>486</v>
      </c>
      <c r="B345" s="124" t="s">
        <v>468</v>
      </c>
      <c r="C345" t="s">
        <v>125</v>
      </c>
      <c r="D345" s="121">
        <v>44712</v>
      </c>
      <c r="E345" s="124" t="s">
        <v>487</v>
      </c>
      <c r="F345" t="s">
        <v>115</v>
      </c>
      <c r="G345">
        <v>0.02</v>
      </c>
      <c r="H345">
        <v>0.02</v>
      </c>
    </row>
    <row r="346" spans="1:8">
      <c r="A346" s="124" t="s">
        <v>486</v>
      </c>
      <c r="B346" s="124" t="s">
        <v>468</v>
      </c>
      <c r="C346" t="s">
        <v>125</v>
      </c>
      <c r="D346" s="121">
        <v>44712</v>
      </c>
      <c r="E346" s="124" t="s">
        <v>487</v>
      </c>
      <c r="F346" t="s">
        <v>106</v>
      </c>
      <c r="G346">
        <v>1.18</v>
      </c>
      <c r="H346">
        <v>0.32</v>
      </c>
    </row>
    <row r="347" spans="1:8">
      <c r="A347" s="124" t="s">
        <v>486</v>
      </c>
      <c r="B347" s="124" t="s">
        <v>469</v>
      </c>
      <c r="C347" t="s">
        <v>258</v>
      </c>
      <c r="D347" s="121">
        <v>44712</v>
      </c>
      <c r="E347" s="124" t="s">
        <v>490</v>
      </c>
      <c r="F347" t="s">
        <v>416</v>
      </c>
      <c r="G347" t="s">
        <v>35</v>
      </c>
      <c r="H347" t="s">
        <v>35</v>
      </c>
    </row>
    <row r="348" spans="1:8">
      <c r="A348" s="124" t="s">
        <v>486</v>
      </c>
      <c r="B348" s="124" t="s">
        <v>469</v>
      </c>
      <c r="C348" t="s">
        <v>258</v>
      </c>
      <c r="D348" s="121">
        <v>44712</v>
      </c>
      <c r="E348" s="124" t="s">
        <v>490</v>
      </c>
      <c r="F348" t="s">
        <v>417</v>
      </c>
      <c r="G348" t="s">
        <v>35</v>
      </c>
      <c r="H348" t="s">
        <v>35</v>
      </c>
    </row>
    <row r="349" spans="1:8">
      <c r="A349" s="124" t="s">
        <v>486</v>
      </c>
      <c r="B349" s="124" t="s">
        <v>469</v>
      </c>
      <c r="C349" t="s">
        <v>258</v>
      </c>
      <c r="D349" s="121">
        <v>44712</v>
      </c>
      <c r="E349" s="124" t="s">
        <v>490</v>
      </c>
      <c r="F349" t="s">
        <v>418</v>
      </c>
      <c r="G349" t="s">
        <v>35</v>
      </c>
      <c r="H349" t="s">
        <v>35</v>
      </c>
    </row>
    <row r="350" spans="1:8">
      <c r="A350" s="124" t="s">
        <v>486</v>
      </c>
      <c r="B350" s="124" t="s">
        <v>469</v>
      </c>
      <c r="C350" t="s">
        <v>258</v>
      </c>
      <c r="D350" s="121">
        <v>44712</v>
      </c>
      <c r="E350" s="124" t="s">
        <v>490</v>
      </c>
      <c r="F350" t="s">
        <v>419</v>
      </c>
      <c r="G350">
        <v>-3.1827999999999999</v>
      </c>
      <c r="H350">
        <v>-1.2683749999999998</v>
      </c>
    </row>
    <row r="351" spans="1:8">
      <c r="A351" s="124" t="s">
        <v>486</v>
      </c>
      <c r="B351" s="124" t="s">
        <v>469</v>
      </c>
      <c r="C351" t="s">
        <v>258</v>
      </c>
      <c r="D351" s="121">
        <v>44712</v>
      </c>
      <c r="E351" s="124" t="s">
        <v>490</v>
      </c>
      <c r="F351" t="s">
        <v>420</v>
      </c>
    </row>
    <row r="352" spans="1:8">
      <c r="A352" s="124" t="s">
        <v>486</v>
      </c>
      <c r="B352" s="124" t="s">
        <v>469</v>
      </c>
      <c r="C352" t="s">
        <v>258</v>
      </c>
      <c r="D352" s="121">
        <v>44712</v>
      </c>
      <c r="E352" s="124" t="s">
        <v>490</v>
      </c>
      <c r="F352" t="s">
        <v>421</v>
      </c>
      <c r="G352">
        <v>9.8255999999999997</v>
      </c>
      <c r="H352">
        <v>9.9305000000000003</v>
      </c>
    </row>
    <row r="353" spans="1:8">
      <c r="A353" s="124" t="s">
        <v>486</v>
      </c>
      <c r="B353" s="124" t="s">
        <v>469</v>
      </c>
      <c r="C353" t="s">
        <v>258</v>
      </c>
      <c r="D353" s="121">
        <v>44712</v>
      </c>
      <c r="E353" s="124" t="s">
        <v>490</v>
      </c>
      <c r="F353" t="s">
        <v>422</v>
      </c>
      <c r="G353" t="s">
        <v>35</v>
      </c>
      <c r="H353" t="s">
        <v>35</v>
      </c>
    </row>
    <row r="354" spans="1:8">
      <c r="A354" s="124" t="s">
        <v>486</v>
      </c>
      <c r="B354" s="124" t="s">
        <v>469</v>
      </c>
      <c r="C354" t="s">
        <v>258</v>
      </c>
      <c r="D354" s="121">
        <v>44712</v>
      </c>
      <c r="E354" s="124" t="s">
        <v>490</v>
      </c>
      <c r="F354" t="s">
        <v>423</v>
      </c>
      <c r="G354" t="s">
        <v>35</v>
      </c>
      <c r="H354" t="s">
        <v>35</v>
      </c>
    </row>
    <row r="355" spans="1:8">
      <c r="A355" s="124" t="s">
        <v>486</v>
      </c>
      <c r="B355" s="124" t="s">
        <v>469</v>
      </c>
      <c r="C355" t="s">
        <v>258</v>
      </c>
      <c r="D355" s="121">
        <v>44712</v>
      </c>
      <c r="E355" s="124" t="s">
        <v>490</v>
      </c>
      <c r="F355" t="s">
        <v>424</v>
      </c>
      <c r="G355" t="s">
        <v>35</v>
      </c>
      <c r="H355" t="s">
        <v>35</v>
      </c>
    </row>
    <row r="356" spans="1:8">
      <c r="A356" s="124" t="s">
        <v>486</v>
      </c>
      <c r="B356" s="124" t="s">
        <v>469</v>
      </c>
      <c r="C356" t="s">
        <v>258</v>
      </c>
      <c r="D356" s="121">
        <v>44712</v>
      </c>
      <c r="E356" s="124" t="s">
        <v>490</v>
      </c>
      <c r="F356" t="s">
        <v>425</v>
      </c>
      <c r="G356">
        <v>-8.0486395280000007</v>
      </c>
      <c r="H356">
        <v>-8.0486395280000007</v>
      </c>
    </row>
    <row r="357" spans="1:8">
      <c r="A357" s="124" t="s">
        <v>486</v>
      </c>
      <c r="B357" s="124" t="s">
        <v>469</v>
      </c>
      <c r="C357" t="s">
        <v>258</v>
      </c>
      <c r="D357" s="121">
        <v>44712</v>
      </c>
      <c r="E357" s="124" t="s">
        <v>490</v>
      </c>
      <c r="F357" t="s">
        <v>426</v>
      </c>
      <c r="G357" t="s">
        <v>294</v>
      </c>
      <c r="H357" t="s">
        <v>294</v>
      </c>
    </row>
    <row r="358" spans="1:8">
      <c r="A358" s="124" t="s">
        <v>486</v>
      </c>
      <c r="B358" s="124" t="s">
        <v>469</v>
      </c>
      <c r="C358" t="s">
        <v>258</v>
      </c>
      <c r="D358" s="121">
        <v>44712</v>
      </c>
      <c r="E358" s="124" t="s">
        <v>490</v>
      </c>
      <c r="F358" t="s">
        <v>427</v>
      </c>
      <c r="G358">
        <v>11408.88</v>
      </c>
      <c r="H358">
        <v>11408.88</v>
      </c>
    </row>
    <row r="359" spans="1:8">
      <c r="A359" s="124" t="s">
        <v>486</v>
      </c>
      <c r="B359" s="124" t="s">
        <v>469</v>
      </c>
      <c r="C359" t="s">
        <v>258</v>
      </c>
      <c r="D359" s="121">
        <v>44712</v>
      </c>
      <c r="E359" s="124" t="s">
        <v>490</v>
      </c>
      <c r="F359" t="s">
        <v>428</v>
      </c>
      <c r="G359" t="s">
        <v>35</v>
      </c>
      <c r="H359" t="s">
        <v>35</v>
      </c>
    </row>
    <row r="360" spans="1:8">
      <c r="A360" s="124" t="s">
        <v>486</v>
      </c>
      <c r="B360" s="124" t="s">
        <v>469</v>
      </c>
      <c r="C360" t="s">
        <v>258</v>
      </c>
      <c r="D360" s="121">
        <v>44712</v>
      </c>
      <c r="E360" s="124" t="s">
        <v>490</v>
      </c>
      <c r="F360" t="s">
        <v>429</v>
      </c>
      <c r="G360" t="s">
        <v>35</v>
      </c>
      <c r="H360" t="s">
        <v>35</v>
      </c>
    </row>
    <row r="361" spans="1:8">
      <c r="A361" s="124" t="s">
        <v>486</v>
      </c>
      <c r="B361" s="124" t="s">
        <v>469</v>
      </c>
      <c r="C361" t="s">
        <v>258</v>
      </c>
      <c r="D361" s="121">
        <v>44712</v>
      </c>
      <c r="E361" s="124" t="s">
        <v>490</v>
      </c>
      <c r="F361" t="s">
        <v>430</v>
      </c>
      <c r="G361" t="s">
        <v>35</v>
      </c>
      <c r="H361" t="s">
        <v>35</v>
      </c>
    </row>
    <row r="362" spans="1:8">
      <c r="A362" s="124" t="s">
        <v>486</v>
      </c>
      <c r="B362" s="124" t="s">
        <v>469</v>
      </c>
      <c r="C362" t="s">
        <v>258</v>
      </c>
      <c r="D362" s="121">
        <v>44712</v>
      </c>
      <c r="E362" s="124" t="s">
        <v>490</v>
      </c>
      <c r="F362" t="s">
        <v>431</v>
      </c>
      <c r="G362">
        <v>-14.125466639000001</v>
      </c>
      <c r="H362">
        <v>-14.125466639000001</v>
      </c>
    </row>
    <row r="363" spans="1:8">
      <c r="A363" s="124" t="s">
        <v>486</v>
      </c>
      <c r="B363" s="124" t="s">
        <v>469</v>
      </c>
      <c r="C363" t="s">
        <v>258</v>
      </c>
      <c r="D363" s="121">
        <v>44712</v>
      </c>
      <c r="E363" s="124" t="s">
        <v>490</v>
      </c>
      <c r="F363" t="s">
        <v>432</v>
      </c>
      <c r="G363" t="s">
        <v>136</v>
      </c>
      <c r="H363" t="s">
        <v>136</v>
      </c>
    </row>
    <row r="364" spans="1:8">
      <c r="A364" s="124" t="s">
        <v>486</v>
      </c>
      <c r="B364" s="124" t="s">
        <v>469</v>
      </c>
      <c r="C364" t="s">
        <v>258</v>
      </c>
      <c r="D364" s="121">
        <v>44712</v>
      </c>
      <c r="E364" s="124" t="s">
        <v>490</v>
      </c>
      <c r="F364" t="s">
        <v>433</v>
      </c>
      <c r="G364">
        <v>23958.1</v>
      </c>
      <c r="H364">
        <v>23958.1</v>
      </c>
    </row>
    <row r="365" spans="1:8">
      <c r="A365" s="124" t="s">
        <v>486</v>
      </c>
      <c r="B365" s="124" t="s">
        <v>469</v>
      </c>
      <c r="C365" t="s">
        <v>258</v>
      </c>
      <c r="D365" s="121">
        <v>44712</v>
      </c>
      <c r="E365" s="124" t="s">
        <v>490</v>
      </c>
      <c r="F365" t="s">
        <v>107</v>
      </c>
      <c r="G365">
        <v>2.0099999999999998</v>
      </c>
      <c r="H365">
        <v>0.31</v>
      </c>
    </row>
    <row r="366" spans="1:8">
      <c r="A366" s="124" t="s">
        <v>486</v>
      </c>
      <c r="B366" s="124" t="s">
        <v>469</v>
      </c>
      <c r="C366" t="s">
        <v>258</v>
      </c>
      <c r="D366" s="121">
        <v>44712</v>
      </c>
      <c r="E366" s="124" t="s">
        <v>490</v>
      </c>
      <c r="F366" t="s">
        <v>108</v>
      </c>
      <c r="G366">
        <v>7.0000000000000007E-2</v>
      </c>
      <c r="H366">
        <v>0</v>
      </c>
    </row>
    <row r="367" spans="1:8">
      <c r="A367" s="124" t="s">
        <v>486</v>
      </c>
      <c r="B367" s="124" t="s">
        <v>469</v>
      </c>
      <c r="C367" t="s">
        <v>258</v>
      </c>
      <c r="D367" s="121">
        <v>44712</v>
      </c>
      <c r="E367" s="124" t="s">
        <v>490</v>
      </c>
      <c r="F367" t="s">
        <v>109</v>
      </c>
      <c r="G367">
        <v>0.05</v>
      </c>
      <c r="H367">
        <v>0.05</v>
      </c>
    </row>
    <row r="368" spans="1:8">
      <c r="A368" s="124" t="s">
        <v>486</v>
      </c>
      <c r="B368" s="124" t="s">
        <v>469</v>
      </c>
      <c r="C368" t="s">
        <v>258</v>
      </c>
      <c r="D368" s="121">
        <v>44712</v>
      </c>
      <c r="E368" s="124" t="s">
        <v>490</v>
      </c>
      <c r="F368" t="s">
        <v>115</v>
      </c>
      <c r="G368">
        <v>0.04</v>
      </c>
      <c r="H368">
        <v>0.04</v>
      </c>
    </row>
    <row r="369" spans="1:8">
      <c r="A369" s="124" t="s">
        <v>486</v>
      </c>
      <c r="B369" s="124" t="s">
        <v>469</v>
      </c>
      <c r="C369" t="s">
        <v>258</v>
      </c>
      <c r="D369" s="121">
        <v>44712</v>
      </c>
      <c r="E369" s="124" t="s">
        <v>490</v>
      </c>
      <c r="F369" t="s">
        <v>106</v>
      </c>
      <c r="G369">
        <v>2.1699999999999995</v>
      </c>
      <c r="H369">
        <v>0.39999999999999997</v>
      </c>
    </row>
    <row r="370" spans="1:8">
      <c r="A370" s="124" t="s">
        <v>491</v>
      </c>
      <c r="B370" s="124" t="s">
        <v>470</v>
      </c>
      <c r="C370" t="s">
        <v>85</v>
      </c>
      <c r="D370" s="121">
        <v>44712</v>
      </c>
      <c r="E370" s="124" t="s">
        <v>492</v>
      </c>
      <c r="F370" t="s">
        <v>416</v>
      </c>
      <c r="G370">
        <v>2.1507009863853455</v>
      </c>
      <c r="H370">
        <v>2.7138993144035344</v>
      </c>
    </row>
    <row r="371" spans="1:8">
      <c r="A371" s="124" t="s">
        <v>491</v>
      </c>
      <c r="B371" s="124" t="s">
        <v>470</v>
      </c>
      <c r="C371" t="s">
        <v>85</v>
      </c>
      <c r="D371" s="121">
        <v>44712</v>
      </c>
      <c r="E371" s="124" t="s">
        <v>492</v>
      </c>
      <c r="F371" t="s">
        <v>417</v>
      </c>
      <c r="G371">
        <v>5.5902060866355896</v>
      </c>
      <c r="H371">
        <v>6.1661335825920105</v>
      </c>
    </row>
    <row r="372" spans="1:8">
      <c r="A372" s="124" t="s">
        <v>491</v>
      </c>
      <c r="B372" s="124" t="s">
        <v>470</v>
      </c>
      <c r="C372" t="s">
        <v>85</v>
      </c>
      <c r="D372" s="121">
        <v>44712</v>
      </c>
      <c r="E372" s="124" t="s">
        <v>492</v>
      </c>
      <c r="F372" t="s">
        <v>418</v>
      </c>
      <c r="G372">
        <v>6.3753494620323163</v>
      </c>
      <c r="H372">
        <v>6.9861629605293283</v>
      </c>
    </row>
    <row r="373" spans="1:8">
      <c r="A373" s="124" t="s">
        <v>491</v>
      </c>
      <c r="B373" s="124" t="s">
        <v>470</v>
      </c>
      <c r="C373" t="s">
        <v>85</v>
      </c>
      <c r="D373" s="121">
        <v>44712</v>
      </c>
      <c r="E373" s="124" t="s">
        <v>492</v>
      </c>
      <c r="F373" t="s">
        <v>419</v>
      </c>
      <c r="G373">
        <v>7.1610932617187508</v>
      </c>
      <c r="H373">
        <v>7.5014077148437481</v>
      </c>
    </row>
    <row r="374" spans="1:8">
      <c r="A374" s="124" t="s">
        <v>491</v>
      </c>
      <c r="B374" s="124" t="s">
        <v>470</v>
      </c>
      <c r="C374" t="s">
        <v>85</v>
      </c>
      <c r="D374" s="121">
        <v>44712</v>
      </c>
      <c r="E374" s="124" t="s">
        <v>492</v>
      </c>
      <c r="F374" t="s">
        <v>420</v>
      </c>
    </row>
    <row r="375" spans="1:8">
      <c r="A375" s="124" t="s">
        <v>491</v>
      </c>
      <c r="B375" s="124" t="s">
        <v>470</v>
      </c>
      <c r="C375" t="s">
        <v>85</v>
      </c>
      <c r="D375" s="121">
        <v>44712</v>
      </c>
      <c r="E375" s="124" t="s">
        <v>492</v>
      </c>
      <c r="F375" t="s">
        <v>421</v>
      </c>
      <c r="G375">
        <v>28.241399999999999</v>
      </c>
      <c r="H375">
        <v>29.975100000000001</v>
      </c>
    </row>
    <row r="376" spans="1:8">
      <c r="A376" s="124" t="s">
        <v>491</v>
      </c>
      <c r="B376" s="124" t="s">
        <v>470</v>
      </c>
      <c r="C376" t="s">
        <v>85</v>
      </c>
      <c r="D376" s="121">
        <v>44712</v>
      </c>
      <c r="E376" s="124" t="s">
        <v>492</v>
      </c>
      <c r="F376" t="s">
        <v>422</v>
      </c>
      <c r="G376">
        <v>2.1781858801841745</v>
      </c>
      <c r="H376">
        <v>2.1781858801841745</v>
      </c>
    </row>
    <row r="377" spans="1:8">
      <c r="A377" s="124" t="s">
        <v>491</v>
      </c>
      <c r="B377" s="124" t="s">
        <v>470</v>
      </c>
      <c r="C377" t="s">
        <v>85</v>
      </c>
      <c r="D377" s="121">
        <v>44712</v>
      </c>
      <c r="E377" s="124" t="s">
        <v>492</v>
      </c>
      <c r="F377" t="s">
        <v>423</v>
      </c>
      <c r="G377">
        <v>6.5266785025596628</v>
      </c>
      <c r="H377">
        <v>6.5266785025596628</v>
      </c>
    </row>
    <row r="378" spans="1:8">
      <c r="A378" s="124" t="s">
        <v>491</v>
      </c>
      <c r="B378" s="124" t="s">
        <v>470</v>
      </c>
      <c r="C378" t="s">
        <v>85</v>
      </c>
      <c r="D378" s="121">
        <v>44712</v>
      </c>
      <c r="E378" s="124" t="s">
        <v>492</v>
      </c>
      <c r="F378" t="s">
        <v>424</v>
      </c>
      <c r="G378">
        <v>6.5083268284797686</v>
      </c>
      <c r="H378">
        <v>6.5083268284797686</v>
      </c>
    </row>
    <row r="379" spans="1:8">
      <c r="A379" s="124" t="s">
        <v>491</v>
      </c>
      <c r="B379" s="124" t="s">
        <v>470</v>
      </c>
      <c r="C379" t="s">
        <v>85</v>
      </c>
      <c r="D379" s="121">
        <v>44712</v>
      </c>
      <c r="E379" s="124" t="s">
        <v>492</v>
      </c>
      <c r="F379" t="s">
        <v>425</v>
      </c>
      <c r="G379">
        <v>8.0457602539062556</v>
      </c>
      <c r="H379">
        <v>7.5928999023437509</v>
      </c>
    </row>
    <row r="380" spans="1:8">
      <c r="A380" s="124" t="s">
        <v>491</v>
      </c>
      <c r="B380" s="124" t="s">
        <v>470</v>
      </c>
      <c r="C380" t="s">
        <v>85</v>
      </c>
      <c r="D380" s="121">
        <v>44712</v>
      </c>
      <c r="E380" s="124" t="s">
        <v>492</v>
      </c>
      <c r="F380" t="s">
        <v>426</v>
      </c>
      <c r="G380" t="s">
        <v>158</v>
      </c>
      <c r="H380" t="s">
        <v>158</v>
      </c>
    </row>
    <row r="381" spans="1:8">
      <c r="A381" s="124" t="s">
        <v>491</v>
      </c>
      <c r="B381" s="124" t="s">
        <v>470</v>
      </c>
      <c r="C381" t="s">
        <v>85</v>
      </c>
      <c r="D381" s="121">
        <v>44712</v>
      </c>
      <c r="E381" s="124" t="s">
        <v>492</v>
      </c>
      <c r="F381" t="s">
        <v>427</v>
      </c>
      <c r="G381">
        <v>4621.55</v>
      </c>
      <c r="H381">
        <v>4621.55</v>
      </c>
    </row>
    <row r="382" spans="1:8">
      <c r="A382" s="124" t="s">
        <v>491</v>
      </c>
      <c r="B382" s="124" t="s">
        <v>470</v>
      </c>
      <c r="C382" t="s">
        <v>85</v>
      </c>
      <c r="D382" s="121">
        <v>44712</v>
      </c>
      <c r="E382" s="124" t="s">
        <v>492</v>
      </c>
      <c r="F382" t="s">
        <v>428</v>
      </c>
      <c r="G382">
        <v>-3.8772782683372502</v>
      </c>
      <c r="H382">
        <v>-3.8772782683372502</v>
      </c>
    </row>
    <row r="383" spans="1:8">
      <c r="A383" s="124" t="s">
        <v>491</v>
      </c>
      <c r="B383" s="124" t="s">
        <v>470</v>
      </c>
      <c r="C383" t="s">
        <v>85</v>
      </c>
      <c r="D383" s="121">
        <v>44712</v>
      </c>
      <c r="E383" s="124" t="s">
        <v>492</v>
      </c>
      <c r="F383" t="s">
        <v>429</v>
      </c>
      <c r="G383">
        <v>4.0814319252967843</v>
      </c>
      <c r="H383">
        <v>4.0814319252967843</v>
      </c>
    </row>
    <row r="384" spans="1:8">
      <c r="A384" s="124" t="s">
        <v>491</v>
      </c>
      <c r="B384" s="124" t="s">
        <v>470</v>
      </c>
      <c r="C384" t="s">
        <v>85</v>
      </c>
      <c r="D384" s="121">
        <v>44712</v>
      </c>
      <c r="E384" s="124" t="s">
        <v>492</v>
      </c>
      <c r="F384" t="s">
        <v>430</v>
      </c>
      <c r="G384">
        <v>4.3086513876914978</v>
      </c>
      <c r="H384">
        <v>4.3086513876914978</v>
      </c>
    </row>
    <row r="385" spans="1:8">
      <c r="A385" s="124" t="s">
        <v>491</v>
      </c>
      <c r="B385" s="124" t="s">
        <v>470</v>
      </c>
      <c r="C385" t="s">
        <v>85</v>
      </c>
      <c r="D385" s="121">
        <v>44712</v>
      </c>
      <c r="E385" s="124" t="s">
        <v>492</v>
      </c>
      <c r="F385" t="s">
        <v>431</v>
      </c>
      <c r="G385">
        <v>6.3175864257812506</v>
      </c>
      <c r="H385">
        <v>6.0388276367187519</v>
      </c>
    </row>
    <row r="386" spans="1:8">
      <c r="A386" s="124" t="s">
        <v>491</v>
      </c>
      <c r="B386" s="124" t="s">
        <v>470</v>
      </c>
      <c r="C386" t="s">
        <v>85</v>
      </c>
      <c r="D386" s="121">
        <v>44712</v>
      </c>
      <c r="E386" s="124" t="s">
        <v>492</v>
      </c>
      <c r="F386" t="s">
        <v>432</v>
      </c>
      <c r="G386" t="s">
        <v>237</v>
      </c>
      <c r="H386" t="s">
        <v>237</v>
      </c>
    </row>
    <row r="387" spans="1:8">
      <c r="A387" s="124" t="s">
        <v>491</v>
      </c>
      <c r="B387" s="124" t="s">
        <v>470</v>
      </c>
      <c r="C387" t="s">
        <v>85</v>
      </c>
      <c r="D387" s="121">
        <v>44712</v>
      </c>
      <c r="E387" s="124" t="s">
        <v>492</v>
      </c>
      <c r="F387" t="s">
        <v>433</v>
      </c>
      <c r="G387">
        <v>3940.5626000000002</v>
      </c>
      <c r="H387">
        <v>3940.5626000000002</v>
      </c>
    </row>
    <row r="388" spans="1:8">
      <c r="A388" s="124" t="s">
        <v>491</v>
      </c>
      <c r="B388" s="124" t="s">
        <v>470</v>
      </c>
      <c r="C388" t="s">
        <v>85</v>
      </c>
      <c r="D388" s="121">
        <v>44712</v>
      </c>
      <c r="E388" s="124" t="s">
        <v>492</v>
      </c>
      <c r="F388" t="s">
        <v>107</v>
      </c>
      <c r="G388">
        <v>0.8</v>
      </c>
      <c r="H388">
        <v>0.25</v>
      </c>
    </row>
    <row r="389" spans="1:8">
      <c r="A389" s="124" t="s">
        <v>491</v>
      </c>
      <c r="B389" s="124" t="s">
        <v>470</v>
      </c>
      <c r="C389" t="s">
        <v>85</v>
      </c>
      <c r="D389" s="121">
        <v>44712</v>
      </c>
      <c r="E389" s="124" t="s">
        <v>492</v>
      </c>
      <c r="F389" t="s">
        <v>108</v>
      </c>
      <c r="G389">
        <v>0</v>
      </c>
      <c r="H389">
        <v>0</v>
      </c>
    </row>
    <row r="390" spans="1:8">
      <c r="A390" s="124" t="s">
        <v>491</v>
      </c>
      <c r="B390" s="124" t="s">
        <v>470</v>
      </c>
      <c r="C390" t="s">
        <v>85</v>
      </c>
      <c r="D390" s="121">
        <v>44712</v>
      </c>
      <c r="E390" s="124" t="s">
        <v>492</v>
      </c>
      <c r="F390" t="s">
        <v>109</v>
      </c>
      <c r="G390">
        <v>0</v>
      </c>
      <c r="H390">
        <v>0</v>
      </c>
    </row>
    <row r="391" spans="1:8">
      <c r="A391" s="124" t="s">
        <v>491</v>
      </c>
      <c r="B391" s="124" t="s">
        <v>470</v>
      </c>
      <c r="C391" t="s">
        <v>85</v>
      </c>
      <c r="D391" s="121">
        <v>44712</v>
      </c>
      <c r="E391" s="124" t="s">
        <v>492</v>
      </c>
      <c r="F391" t="s">
        <v>115</v>
      </c>
      <c r="G391">
        <v>0.03</v>
      </c>
      <c r="H391">
        <v>3.02583974509683E-2</v>
      </c>
    </row>
    <row r="392" spans="1:8">
      <c r="A392" s="124" t="s">
        <v>491</v>
      </c>
      <c r="B392" s="124" t="s">
        <v>470</v>
      </c>
      <c r="C392" t="s">
        <v>85</v>
      </c>
      <c r="D392" s="121">
        <v>44712</v>
      </c>
      <c r="E392" s="124" t="s">
        <v>492</v>
      </c>
      <c r="F392" t="s">
        <v>106</v>
      </c>
      <c r="G392">
        <v>0.83000000000000007</v>
      </c>
      <c r="H392">
        <v>0.28025839745096831</v>
      </c>
    </row>
    <row r="393" spans="1:8">
      <c r="A393" s="124" t="s">
        <v>491</v>
      </c>
      <c r="B393" s="124" t="s">
        <v>471</v>
      </c>
      <c r="C393" t="s">
        <v>8</v>
      </c>
      <c r="D393" s="121">
        <v>44712</v>
      </c>
      <c r="E393" s="124" t="s">
        <v>492</v>
      </c>
      <c r="F393" t="s">
        <v>416</v>
      </c>
      <c r="G393">
        <v>0.78940838575363159</v>
      </c>
      <c r="H393">
        <v>1.5178802609443665</v>
      </c>
    </row>
    <row r="394" spans="1:8">
      <c r="A394" s="124" t="s">
        <v>491</v>
      </c>
      <c r="B394" s="124" t="s">
        <v>471</v>
      </c>
      <c r="C394" t="s">
        <v>8</v>
      </c>
      <c r="D394" s="121">
        <v>44712</v>
      </c>
      <c r="E394" s="124" t="s">
        <v>492</v>
      </c>
      <c r="F394" t="s">
        <v>417</v>
      </c>
      <c r="G394">
        <v>6.224234402179718</v>
      </c>
      <c r="H394">
        <v>6.9868019223213187</v>
      </c>
    </row>
    <row r="395" spans="1:8">
      <c r="A395" s="124" t="s">
        <v>491</v>
      </c>
      <c r="B395" s="124" t="s">
        <v>471</v>
      </c>
      <c r="C395" t="s">
        <v>8</v>
      </c>
      <c r="D395" s="121">
        <v>44712</v>
      </c>
      <c r="E395" s="124" t="s">
        <v>492</v>
      </c>
      <c r="F395" t="s">
        <v>418</v>
      </c>
      <c r="G395">
        <v>6.1009857058525085</v>
      </c>
      <c r="H395">
        <v>6.9506469368934649</v>
      </c>
    </row>
    <row r="396" spans="1:8">
      <c r="A396" s="124" t="s">
        <v>491</v>
      </c>
      <c r="B396" s="124" t="s">
        <v>471</v>
      </c>
      <c r="C396" t="s">
        <v>8</v>
      </c>
      <c r="D396" s="121">
        <v>44712</v>
      </c>
      <c r="E396" s="124" t="s">
        <v>492</v>
      </c>
      <c r="F396" t="s">
        <v>419</v>
      </c>
      <c r="G396">
        <v>7.3143793945312483</v>
      </c>
      <c r="H396">
        <v>7.726838378906252</v>
      </c>
    </row>
    <row r="397" spans="1:8">
      <c r="A397" s="124" t="s">
        <v>491</v>
      </c>
      <c r="B397" s="124" t="s">
        <v>471</v>
      </c>
      <c r="C397" t="s">
        <v>8</v>
      </c>
      <c r="D397" s="121">
        <v>44712</v>
      </c>
      <c r="E397" s="124" t="s">
        <v>492</v>
      </c>
      <c r="F397" t="s">
        <v>420</v>
      </c>
    </row>
    <row r="398" spans="1:8">
      <c r="A398" s="124" t="s">
        <v>491</v>
      </c>
      <c r="B398" s="124" t="s">
        <v>471</v>
      </c>
      <c r="C398" t="s">
        <v>8</v>
      </c>
      <c r="D398" s="121">
        <v>44712</v>
      </c>
      <c r="E398" s="124" t="s">
        <v>492</v>
      </c>
      <c r="F398" t="s">
        <v>421</v>
      </c>
      <c r="G398">
        <v>48.9131</v>
      </c>
      <c r="H398">
        <v>52.702500000000001</v>
      </c>
    </row>
    <row r="399" spans="1:8">
      <c r="A399" s="124" t="s">
        <v>491</v>
      </c>
      <c r="B399" s="124" t="s">
        <v>471</v>
      </c>
      <c r="C399" t="s">
        <v>8</v>
      </c>
      <c r="D399" s="121">
        <v>44712</v>
      </c>
      <c r="E399" s="124" t="s">
        <v>492</v>
      </c>
      <c r="F399" t="s">
        <v>422</v>
      </c>
      <c r="G399">
        <v>-0.30919760465621959</v>
      </c>
      <c r="H399">
        <v>-0.30919760465621959</v>
      </c>
    </row>
    <row r="400" spans="1:8">
      <c r="A400" s="124" t="s">
        <v>491</v>
      </c>
      <c r="B400" s="124" t="s">
        <v>471</v>
      </c>
      <c r="C400" t="s">
        <v>8</v>
      </c>
      <c r="D400" s="121">
        <v>44712</v>
      </c>
      <c r="E400" s="124" t="s">
        <v>492</v>
      </c>
      <c r="F400" t="s">
        <v>423</v>
      </c>
      <c r="G400">
        <v>5.8162197470664978</v>
      </c>
      <c r="H400">
        <v>5.8162197470664978</v>
      </c>
    </row>
    <row r="401" spans="1:8">
      <c r="A401" s="124" t="s">
        <v>491</v>
      </c>
      <c r="B401" s="124" t="s">
        <v>471</v>
      </c>
      <c r="C401" t="s">
        <v>8</v>
      </c>
      <c r="D401" s="121">
        <v>44712</v>
      </c>
      <c r="E401" s="124" t="s">
        <v>492</v>
      </c>
      <c r="F401" t="s">
        <v>424</v>
      </c>
      <c r="G401">
        <v>6.1249163746833801</v>
      </c>
      <c r="H401">
        <v>6.1249163746833801</v>
      </c>
    </row>
    <row r="402" spans="1:8">
      <c r="A402" s="124" t="s">
        <v>491</v>
      </c>
      <c r="B402" s="124" t="s">
        <v>471</v>
      </c>
      <c r="C402" t="s">
        <v>8</v>
      </c>
      <c r="D402" s="121">
        <v>44712</v>
      </c>
      <c r="E402" s="124" t="s">
        <v>492</v>
      </c>
      <c r="F402" t="s">
        <v>425</v>
      </c>
      <c r="G402" t="s">
        <v>32</v>
      </c>
      <c r="H402">
        <v>7.0557446289062504</v>
      </c>
    </row>
    <row r="403" spans="1:8">
      <c r="A403" s="124" t="s">
        <v>491</v>
      </c>
      <c r="B403" s="124" t="s">
        <v>471</v>
      </c>
      <c r="C403" t="s">
        <v>8</v>
      </c>
      <c r="D403" s="121">
        <v>44712</v>
      </c>
      <c r="E403" s="124" t="s">
        <v>492</v>
      </c>
      <c r="F403" t="s">
        <v>426</v>
      </c>
      <c r="G403" t="s">
        <v>249</v>
      </c>
      <c r="H403" t="s">
        <v>249</v>
      </c>
    </row>
    <row r="404" spans="1:8">
      <c r="A404" s="124" t="s">
        <v>491</v>
      </c>
      <c r="B404" s="124" t="s">
        <v>471</v>
      </c>
      <c r="C404" t="s">
        <v>8</v>
      </c>
      <c r="D404" s="121">
        <v>44712</v>
      </c>
      <c r="E404" s="124" t="s">
        <v>492</v>
      </c>
      <c r="F404" t="s">
        <v>427</v>
      </c>
      <c r="G404">
        <v>4120.5</v>
      </c>
      <c r="H404">
        <v>4120.5</v>
      </c>
    </row>
    <row r="405" spans="1:8">
      <c r="A405" s="124" t="s">
        <v>491</v>
      </c>
      <c r="B405" s="124" t="s">
        <v>471</v>
      </c>
      <c r="C405" t="s">
        <v>8</v>
      </c>
      <c r="D405" s="121">
        <v>44712</v>
      </c>
      <c r="E405" s="124" t="s">
        <v>492</v>
      </c>
      <c r="F405" t="s">
        <v>428</v>
      </c>
      <c r="G405">
        <v>-3.8772782683372502</v>
      </c>
      <c r="H405">
        <v>-3.8772782683372502</v>
      </c>
    </row>
    <row r="406" spans="1:8">
      <c r="A406" s="124" t="s">
        <v>491</v>
      </c>
      <c r="B406" s="124" t="s">
        <v>471</v>
      </c>
      <c r="C406" t="s">
        <v>8</v>
      </c>
      <c r="D406" s="121">
        <v>44712</v>
      </c>
      <c r="E406" s="124" t="s">
        <v>492</v>
      </c>
      <c r="F406" t="s">
        <v>429</v>
      </c>
      <c r="G406">
        <v>4.0814319252967843</v>
      </c>
      <c r="H406">
        <v>4.0814319252967843</v>
      </c>
    </row>
    <row r="407" spans="1:8">
      <c r="A407" s="124" t="s">
        <v>491</v>
      </c>
      <c r="B407" s="124" t="s">
        <v>471</v>
      </c>
      <c r="C407" t="s">
        <v>8</v>
      </c>
      <c r="D407" s="121">
        <v>44712</v>
      </c>
      <c r="E407" s="124" t="s">
        <v>492</v>
      </c>
      <c r="F407" t="s">
        <v>430</v>
      </c>
      <c r="G407">
        <v>4.3086513876914978</v>
      </c>
      <c r="H407">
        <v>4.3086513876914978</v>
      </c>
    </row>
    <row r="408" spans="1:8">
      <c r="A408" s="124" t="s">
        <v>491</v>
      </c>
      <c r="B408" s="124" t="s">
        <v>471</v>
      </c>
      <c r="C408" t="s">
        <v>8</v>
      </c>
      <c r="D408" s="121">
        <v>44712</v>
      </c>
      <c r="E408" s="124" t="s">
        <v>492</v>
      </c>
      <c r="F408" t="s">
        <v>431</v>
      </c>
      <c r="G408" t="s">
        <v>32</v>
      </c>
      <c r="H408">
        <v>6.0388276367187519</v>
      </c>
    </row>
    <row r="409" spans="1:8">
      <c r="A409" s="124" t="s">
        <v>491</v>
      </c>
      <c r="B409" s="124" t="s">
        <v>471</v>
      </c>
      <c r="C409" t="s">
        <v>8</v>
      </c>
      <c r="D409" s="121">
        <v>44712</v>
      </c>
      <c r="E409" s="124" t="s">
        <v>492</v>
      </c>
      <c r="F409" t="s">
        <v>432</v>
      </c>
      <c r="G409" t="s">
        <v>79</v>
      </c>
      <c r="H409" t="s">
        <v>79</v>
      </c>
    </row>
    <row r="410" spans="1:8">
      <c r="A410" s="124" t="s">
        <v>491</v>
      </c>
      <c r="B410" s="124" t="s">
        <v>471</v>
      </c>
      <c r="C410" t="s">
        <v>8</v>
      </c>
      <c r="D410" s="121">
        <v>44712</v>
      </c>
      <c r="E410" s="124" t="s">
        <v>492</v>
      </c>
      <c r="F410" t="s">
        <v>433</v>
      </c>
      <c r="G410">
        <v>3940.5626000000002</v>
      </c>
      <c r="H410">
        <v>3940.5626000000002</v>
      </c>
    </row>
    <row r="411" spans="1:8">
      <c r="A411" s="124" t="s">
        <v>491</v>
      </c>
      <c r="B411" s="124" t="s">
        <v>471</v>
      </c>
      <c r="C411" t="s">
        <v>8</v>
      </c>
      <c r="D411" s="121">
        <v>44712</v>
      </c>
      <c r="E411" s="124" t="s">
        <v>492</v>
      </c>
      <c r="F411" t="s">
        <v>107</v>
      </c>
      <c r="G411">
        <v>1.35</v>
      </c>
      <c r="H411">
        <v>0.63</v>
      </c>
    </row>
    <row r="412" spans="1:8">
      <c r="A412" s="124" t="s">
        <v>491</v>
      </c>
      <c r="B412" s="124" t="s">
        <v>471</v>
      </c>
      <c r="C412" t="s">
        <v>8</v>
      </c>
      <c r="D412" s="121">
        <v>44712</v>
      </c>
      <c r="E412" s="124" t="s">
        <v>492</v>
      </c>
      <c r="F412" t="s">
        <v>108</v>
      </c>
      <c r="G412">
        <v>0</v>
      </c>
      <c r="H412">
        <v>0</v>
      </c>
    </row>
    <row r="413" spans="1:8">
      <c r="A413" s="124" t="s">
        <v>491</v>
      </c>
      <c r="B413" s="124" t="s">
        <v>471</v>
      </c>
      <c r="C413" t="s">
        <v>8</v>
      </c>
      <c r="D413" s="121">
        <v>44712</v>
      </c>
      <c r="E413" s="124" t="s">
        <v>492</v>
      </c>
      <c r="F413" t="s">
        <v>109</v>
      </c>
      <c r="G413">
        <v>0.05</v>
      </c>
      <c r="H413">
        <v>0.05</v>
      </c>
    </row>
    <row r="414" spans="1:8">
      <c r="A414" s="124" t="s">
        <v>491</v>
      </c>
      <c r="B414" s="124" t="s">
        <v>471</v>
      </c>
      <c r="C414" t="s">
        <v>8</v>
      </c>
      <c r="D414" s="121">
        <v>44712</v>
      </c>
      <c r="E414" s="124" t="s">
        <v>492</v>
      </c>
      <c r="F414" t="s">
        <v>115</v>
      </c>
      <c r="G414">
        <v>0.08</v>
      </c>
      <c r="H414">
        <v>0.08</v>
      </c>
    </row>
    <row r="415" spans="1:8">
      <c r="A415" s="124" t="s">
        <v>491</v>
      </c>
      <c r="B415" s="124" t="s">
        <v>471</v>
      </c>
      <c r="C415" t="s">
        <v>8</v>
      </c>
      <c r="D415" s="121">
        <v>44712</v>
      </c>
      <c r="E415" s="124" t="s">
        <v>492</v>
      </c>
      <c r="F415" t="s">
        <v>106</v>
      </c>
      <c r="G415">
        <v>1.4800000000000002</v>
      </c>
      <c r="H415">
        <v>0.76</v>
      </c>
    </row>
    <row r="416" spans="1:8">
      <c r="A416" s="124" t="s">
        <v>491</v>
      </c>
      <c r="B416" s="124" t="s">
        <v>472</v>
      </c>
      <c r="C416" t="s">
        <v>9</v>
      </c>
      <c r="D416" s="121">
        <v>44712</v>
      </c>
      <c r="E416" s="124" t="s">
        <v>492</v>
      </c>
      <c r="F416" t="s">
        <v>416</v>
      </c>
      <c r="G416">
        <v>-0.38275390863418579</v>
      </c>
      <c r="H416">
        <v>-7.3724687099456787E-2</v>
      </c>
    </row>
    <row r="417" spans="1:8">
      <c r="A417" s="124" t="s">
        <v>491</v>
      </c>
      <c r="B417" s="124" t="s">
        <v>472</v>
      </c>
      <c r="C417" t="s">
        <v>9</v>
      </c>
      <c r="D417" s="121">
        <v>44712</v>
      </c>
      <c r="E417" s="124" t="s">
        <v>492</v>
      </c>
      <c r="F417" t="s">
        <v>417</v>
      </c>
      <c r="G417">
        <v>4.6011748909950256</v>
      </c>
      <c r="H417">
        <v>5.1522383093833932</v>
      </c>
    </row>
    <row r="418" spans="1:8">
      <c r="A418" s="124" t="s">
        <v>491</v>
      </c>
      <c r="B418" s="124" t="s">
        <v>472</v>
      </c>
      <c r="C418" t="s">
        <v>9</v>
      </c>
      <c r="D418" s="121">
        <v>44712</v>
      </c>
      <c r="E418" s="124" t="s">
        <v>492</v>
      </c>
      <c r="F418" t="s">
        <v>418</v>
      </c>
      <c r="G418">
        <v>4.9194893240928659</v>
      </c>
      <c r="H418">
        <v>5.4786142706871033</v>
      </c>
    </row>
    <row r="419" spans="1:8">
      <c r="A419" s="124" t="s">
        <v>491</v>
      </c>
      <c r="B419" s="124" t="s">
        <v>472</v>
      </c>
      <c r="C419" t="s">
        <v>9</v>
      </c>
      <c r="D419" s="121">
        <v>44712</v>
      </c>
      <c r="E419" s="124" t="s">
        <v>492</v>
      </c>
      <c r="F419" t="s">
        <v>419</v>
      </c>
      <c r="G419">
        <v>7.8901733398437521</v>
      </c>
      <c r="H419">
        <v>6.8234477539062519</v>
      </c>
    </row>
    <row r="420" spans="1:8">
      <c r="A420" s="124" t="s">
        <v>491</v>
      </c>
      <c r="B420" s="124" t="s">
        <v>472</v>
      </c>
      <c r="C420" t="s">
        <v>9</v>
      </c>
      <c r="D420" s="121">
        <v>44712</v>
      </c>
      <c r="E420" s="124" t="s">
        <v>492</v>
      </c>
      <c r="F420" t="s">
        <v>420</v>
      </c>
    </row>
    <row r="421" spans="1:8">
      <c r="A421" s="124" t="s">
        <v>491</v>
      </c>
      <c r="B421" s="124" t="s">
        <v>472</v>
      </c>
      <c r="C421" t="s">
        <v>9</v>
      </c>
      <c r="D421" s="121">
        <v>44712</v>
      </c>
      <c r="E421" s="124" t="s">
        <v>492</v>
      </c>
      <c r="F421" t="s">
        <v>421</v>
      </c>
      <c r="G421">
        <v>57.1541</v>
      </c>
      <c r="H421">
        <v>60.043999999999997</v>
      </c>
    </row>
    <row r="422" spans="1:8">
      <c r="A422" s="124" t="s">
        <v>491</v>
      </c>
      <c r="B422" s="124" t="s">
        <v>472</v>
      </c>
      <c r="C422" t="s">
        <v>9</v>
      </c>
      <c r="D422" s="121">
        <v>44712</v>
      </c>
      <c r="E422" s="124" t="s">
        <v>492</v>
      </c>
      <c r="F422" t="s">
        <v>422</v>
      </c>
      <c r="G422">
        <v>2.9694196581840515</v>
      </c>
      <c r="H422">
        <v>2.9694196581840515</v>
      </c>
    </row>
    <row r="423" spans="1:8">
      <c r="A423" s="124" t="s">
        <v>491</v>
      </c>
      <c r="B423" s="124" t="s">
        <v>472</v>
      </c>
      <c r="C423" t="s">
        <v>9</v>
      </c>
      <c r="D423" s="121">
        <v>44712</v>
      </c>
      <c r="E423" s="124" t="s">
        <v>492</v>
      </c>
      <c r="F423" t="s">
        <v>423</v>
      </c>
      <c r="G423">
        <v>8.4005597233772296</v>
      </c>
      <c r="H423">
        <v>8.4005597233772296</v>
      </c>
    </row>
    <row r="424" spans="1:8">
      <c r="A424" s="124" t="s">
        <v>491</v>
      </c>
      <c r="B424" s="124" t="s">
        <v>472</v>
      </c>
      <c r="C424" t="s">
        <v>9</v>
      </c>
      <c r="D424" s="121">
        <v>44712</v>
      </c>
      <c r="E424" s="124" t="s">
        <v>492</v>
      </c>
      <c r="F424" t="s">
        <v>424</v>
      </c>
      <c r="G424">
        <v>7.430876791477206</v>
      </c>
      <c r="H424">
        <v>7.430876791477206</v>
      </c>
    </row>
    <row r="425" spans="1:8">
      <c r="A425" s="124" t="s">
        <v>491</v>
      </c>
      <c r="B425" s="124" t="s">
        <v>472</v>
      </c>
      <c r="C425" t="s">
        <v>9</v>
      </c>
      <c r="D425" s="121">
        <v>44712</v>
      </c>
      <c r="E425" s="124" t="s">
        <v>492</v>
      </c>
      <c r="F425" t="s">
        <v>425</v>
      </c>
      <c r="G425">
        <v>9.7723110351562514</v>
      </c>
      <c r="H425">
        <v>8.6949692382812511</v>
      </c>
    </row>
    <row r="426" spans="1:8">
      <c r="A426" s="124" t="s">
        <v>491</v>
      </c>
      <c r="B426" s="124" t="s">
        <v>472</v>
      </c>
      <c r="C426" t="s">
        <v>9</v>
      </c>
      <c r="D426" s="121">
        <v>44712</v>
      </c>
      <c r="E426" s="124" t="s">
        <v>492</v>
      </c>
      <c r="F426" t="s">
        <v>426</v>
      </c>
      <c r="G426" t="s">
        <v>317</v>
      </c>
      <c r="H426" t="s">
        <v>317</v>
      </c>
    </row>
    <row r="427" spans="1:8">
      <c r="A427" s="124" t="s">
        <v>491</v>
      </c>
      <c r="B427" s="124" t="s">
        <v>472</v>
      </c>
      <c r="C427" t="s">
        <v>9</v>
      </c>
      <c r="D427" s="121">
        <v>44712</v>
      </c>
      <c r="E427" s="124" t="s">
        <v>492</v>
      </c>
      <c r="F427" t="s">
        <v>427</v>
      </c>
      <c r="G427">
        <v>13100.5987</v>
      </c>
      <c r="H427">
        <v>13100.5987</v>
      </c>
    </row>
    <row r="428" spans="1:8">
      <c r="A428" s="124" t="s">
        <v>491</v>
      </c>
      <c r="B428" s="124" t="s">
        <v>472</v>
      </c>
      <c r="C428" t="s">
        <v>9</v>
      </c>
      <c r="D428" s="121">
        <v>44712</v>
      </c>
      <c r="E428" s="124" t="s">
        <v>492</v>
      </c>
      <c r="F428" t="s">
        <v>428</v>
      </c>
      <c r="G428">
        <v>-3.8772782683372502</v>
      </c>
      <c r="H428">
        <v>-3.8772782683372502</v>
      </c>
    </row>
    <row r="429" spans="1:8">
      <c r="A429" s="124" t="s">
        <v>491</v>
      </c>
      <c r="B429" s="124" t="s">
        <v>472</v>
      </c>
      <c r="C429" t="s">
        <v>9</v>
      </c>
      <c r="D429" s="121">
        <v>44712</v>
      </c>
      <c r="E429" s="124" t="s">
        <v>492</v>
      </c>
      <c r="F429" t="s">
        <v>429</v>
      </c>
      <c r="G429">
        <v>4.0814319252967843</v>
      </c>
      <c r="H429">
        <v>4.0814319252967843</v>
      </c>
    </row>
    <row r="430" spans="1:8">
      <c r="A430" s="124" t="s">
        <v>491</v>
      </c>
      <c r="B430" s="124" t="s">
        <v>472</v>
      </c>
      <c r="C430" t="s">
        <v>9</v>
      </c>
      <c r="D430" s="121">
        <v>44712</v>
      </c>
      <c r="E430" s="124" t="s">
        <v>492</v>
      </c>
      <c r="F430" t="s">
        <v>430</v>
      </c>
      <c r="G430">
        <v>4.3086513876914978</v>
      </c>
      <c r="H430">
        <v>4.3086513876914978</v>
      </c>
    </row>
    <row r="431" spans="1:8">
      <c r="A431" s="124" t="s">
        <v>491</v>
      </c>
      <c r="B431" s="124" t="s">
        <v>472</v>
      </c>
      <c r="C431" t="s">
        <v>9</v>
      </c>
      <c r="D431" s="121">
        <v>44712</v>
      </c>
      <c r="E431" s="124" t="s">
        <v>492</v>
      </c>
      <c r="F431" t="s">
        <v>431</v>
      </c>
      <c r="G431" t="s">
        <v>32</v>
      </c>
      <c r="H431">
        <v>6.0388276367187519</v>
      </c>
    </row>
    <row r="432" spans="1:8">
      <c r="A432" s="124" t="s">
        <v>491</v>
      </c>
      <c r="B432" s="124" t="s">
        <v>472</v>
      </c>
      <c r="C432" t="s">
        <v>9</v>
      </c>
      <c r="D432" s="121">
        <v>44712</v>
      </c>
      <c r="E432" s="124" t="s">
        <v>492</v>
      </c>
      <c r="F432" t="s">
        <v>432</v>
      </c>
      <c r="G432" t="s">
        <v>79</v>
      </c>
      <c r="H432" t="s">
        <v>79</v>
      </c>
    </row>
    <row r="433" spans="1:8">
      <c r="A433" s="124" t="s">
        <v>491</v>
      </c>
      <c r="B433" s="124" t="s">
        <v>472</v>
      </c>
      <c r="C433" t="s">
        <v>9</v>
      </c>
      <c r="D433" s="121">
        <v>44712</v>
      </c>
      <c r="E433" s="124" t="s">
        <v>492</v>
      </c>
      <c r="F433" t="s">
        <v>433</v>
      </c>
      <c r="G433">
        <v>3940.5626000000002</v>
      </c>
      <c r="H433">
        <v>3940.5626000000002</v>
      </c>
    </row>
    <row r="434" spans="1:8">
      <c r="A434" s="124" t="s">
        <v>491</v>
      </c>
      <c r="B434" s="124" t="s">
        <v>472</v>
      </c>
      <c r="C434" t="s">
        <v>9</v>
      </c>
      <c r="D434" s="121">
        <v>44712</v>
      </c>
      <c r="E434" s="124" t="s">
        <v>492</v>
      </c>
      <c r="F434" t="s">
        <v>107</v>
      </c>
      <c r="G434">
        <v>1.49</v>
      </c>
      <c r="H434">
        <v>0.86</v>
      </c>
    </row>
    <row r="435" spans="1:8">
      <c r="A435" s="124" t="s">
        <v>491</v>
      </c>
      <c r="B435" s="124" t="s">
        <v>472</v>
      </c>
      <c r="C435" t="s">
        <v>9</v>
      </c>
      <c r="D435" s="121">
        <v>44712</v>
      </c>
      <c r="E435" s="124" t="s">
        <v>492</v>
      </c>
      <c r="F435" t="s">
        <v>108</v>
      </c>
      <c r="G435">
        <v>0</v>
      </c>
      <c r="H435">
        <v>0</v>
      </c>
    </row>
    <row r="436" spans="1:8">
      <c r="A436" s="124" t="s">
        <v>491</v>
      </c>
      <c r="B436" s="124" t="s">
        <v>472</v>
      </c>
      <c r="C436" t="s">
        <v>9</v>
      </c>
      <c r="D436" s="121">
        <v>44712</v>
      </c>
      <c r="E436" s="124" t="s">
        <v>492</v>
      </c>
      <c r="F436" t="s">
        <v>109</v>
      </c>
      <c r="G436">
        <v>0</v>
      </c>
      <c r="H436">
        <v>0</v>
      </c>
    </row>
    <row r="437" spans="1:8">
      <c r="A437" s="124" t="s">
        <v>491</v>
      </c>
      <c r="B437" s="124" t="s">
        <v>472</v>
      </c>
      <c r="C437" t="s">
        <v>9</v>
      </c>
      <c r="D437" s="121">
        <v>44712</v>
      </c>
      <c r="E437" s="124" t="s">
        <v>492</v>
      </c>
      <c r="F437" t="s">
        <v>115</v>
      </c>
      <c r="G437">
        <v>0.14000000000000001</v>
      </c>
      <c r="H437">
        <v>0.13</v>
      </c>
    </row>
    <row r="438" spans="1:8">
      <c r="A438" s="124" t="s">
        <v>491</v>
      </c>
      <c r="B438" s="124" t="s">
        <v>472</v>
      </c>
      <c r="C438" t="s">
        <v>9</v>
      </c>
      <c r="D438" s="121">
        <v>44712</v>
      </c>
      <c r="E438" s="124" t="s">
        <v>492</v>
      </c>
      <c r="F438" t="s">
        <v>106</v>
      </c>
      <c r="G438">
        <v>1.63</v>
      </c>
      <c r="H438">
        <v>0.99</v>
      </c>
    </row>
    <row r="439" spans="1:8">
      <c r="A439" s="124" t="s">
        <v>486</v>
      </c>
      <c r="B439" s="124" t="s">
        <v>473</v>
      </c>
      <c r="C439" t="s">
        <v>86</v>
      </c>
      <c r="D439" s="121">
        <v>44712</v>
      </c>
      <c r="E439" s="124" t="s">
        <v>493</v>
      </c>
      <c r="F439" t="s">
        <v>416</v>
      </c>
      <c r="G439">
        <v>3.029727041721344</v>
      </c>
      <c r="H439">
        <v>3.9333257079124455</v>
      </c>
    </row>
    <row r="440" spans="1:8">
      <c r="A440" s="124" t="s">
        <v>486</v>
      </c>
      <c r="B440" s="124" t="s">
        <v>473</v>
      </c>
      <c r="C440" t="s">
        <v>86</v>
      </c>
      <c r="D440" s="121">
        <v>44712</v>
      </c>
      <c r="E440" s="124" t="s">
        <v>493</v>
      </c>
      <c r="F440" t="s">
        <v>417</v>
      </c>
      <c r="G440">
        <v>6.3677737116813642</v>
      </c>
      <c r="H440">
        <v>7.2995361685752878</v>
      </c>
    </row>
    <row r="441" spans="1:8">
      <c r="A441" s="124" t="s">
        <v>486</v>
      </c>
      <c r="B441" s="124" t="s">
        <v>473</v>
      </c>
      <c r="C441" t="s">
        <v>86</v>
      </c>
      <c r="D441" s="121">
        <v>44712</v>
      </c>
      <c r="E441" s="124" t="s">
        <v>493</v>
      </c>
      <c r="F441" t="s">
        <v>418</v>
      </c>
      <c r="G441">
        <v>5.7887974381446838</v>
      </c>
      <c r="H441">
        <v>6.7112836241722125</v>
      </c>
    </row>
    <row r="442" spans="1:8">
      <c r="A442" s="124" t="s">
        <v>486</v>
      </c>
      <c r="B442" s="124" t="s">
        <v>473</v>
      </c>
      <c r="C442" t="s">
        <v>86</v>
      </c>
      <c r="D442" s="121">
        <v>44712</v>
      </c>
      <c r="E442" s="124" t="s">
        <v>493</v>
      </c>
      <c r="F442" t="s">
        <v>419</v>
      </c>
      <c r="G442">
        <v>8.1820034179687493</v>
      </c>
      <c r="H442">
        <v>7.7146420898437524</v>
      </c>
    </row>
    <row r="443" spans="1:8">
      <c r="A443" s="124" t="s">
        <v>486</v>
      </c>
      <c r="B443" s="124" t="s">
        <v>473</v>
      </c>
      <c r="C443" t="s">
        <v>86</v>
      </c>
      <c r="D443" s="121">
        <v>44712</v>
      </c>
      <c r="E443" s="124" t="s">
        <v>493</v>
      </c>
      <c r="F443" t="s">
        <v>420</v>
      </c>
    </row>
    <row r="444" spans="1:8">
      <c r="A444" s="124" t="s">
        <v>486</v>
      </c>
      <c r="B444" s="124" t="s">
        <v>473</v>
      </c>
      <c r="C444" t="s">
        <v>86</v>
      </c>
      <c r="D444" s="121">
        <v>44712</v>
      </c>
      <c r="E444" s="124" t="s">
        <v>493</v>
      </c>
      <c r="F444" t="s">
        <v>421</v>
      </c>
      <c r="G444">
        <v>66.097999999999999</v>
      </c>
      <c r="H444">
        <v>71.138099999999994</v>
      </c>
    </row>
    <row r="445" spans="1:8">
      <c r="A445" s="124" t="s">
        <v>486</v>
      </c>
      <c r="B445" s="124" t="s">
        <v>473</v>
      </c>
      <c r="C445" t="s">
        <v>86</v>
      </c>
      <c r="D445" s="121">
        <v>44712</v>
      </c>
      <c r="E445" s="124" t="s">
        <v>493</v>
      </c>
      <c r="F445" t="s">
        <v>422</v>
      </c>
      <c r="G445">
        <v>1.8180009722709656</v>
      </c>
      <c r="H445">
        <v>1.8180009722709656</v>
      </c>
    </row>
    <row r="446" spans="1:8">
      <c r="A446" s="124" t="s">
        <v>486</v>
      </c>
      <c r="B446" s="124" t="s">
        <v>473</v>
      </c>
      <c r="C446" t="s">
        <v>86</v>
      </c>
      <c r="D446" s="121">
        <v>44712</v>
      </c>
      <c r="E446" s="124" t="s">
        <v>493</v>
      </c>
      <c r="F446" t="s">
        <v>423</v>
      </c>
      <c r="G446">
        <v>8.0765238404274022</v>
      </c>
      <c r="H446">
        <v>8.0765238404274022</v>
      </c>
    </row>
    <row r="447" spans="1:8">
      <c r="A447" s="124" t="s">
        <v>486</v>
      </c>
      <c r="B447" s="124" t="s">
        <v>473</v>
      </c>
      <c r="C447" t="s">
        <v>86</v>
      </c>
      <c r="D447" s="121">
        <v>44712</v>
      </c>
      <c r="E447" s="124" t="s">
        <v>493</v>
      </c>
      <c r="F447" t="s">
        <v>424</v>
      </c>
      <c r="G447">
        <v>7.7366223931312579</v>
      </c>
      <c r="H447">
        <v>7.7366223931312579</v>
      </c>
    </row>
    <row r="448" spans="1:8">
      <c r="A448" s="124" t="s">
        <v>486</v>
      </c>
      <c r="B448" s="124" t="s">
        <v>473</v>
      </c>
      <c r="C448" t="s">
        <v>86</v>
      </c>
      <c r="D448" s="121">
        <v>44712</v>
      </c>
      <c r="E448" s="124" t="s">
        <v>493</v>
      </c>
      <c r="F448" t="s">
        <v>425</v>
      </c>
      <c r="G448" t="s">
        <v>32</v>
      </c>
      <c r="H448">
        <v>8.86772802734375</v>
      </c>
    </row>
    <row r="449" spans="1:8">
      <c r="A449" s="124" t="s">
        <v>486</v>
      </c>
      <c r="B449" s="124" t="s">
        <v>473</v>
      </c>
      <c r="C449" t="s">
        <v>86</v>
      </c>
      <c r="D449" s="121">
        <v>44712</v>
      </c>
      <c r="E449" s="124" t="s">
        <v>493</v>
      </c>
      <c r="F449" t="s">
        <v>426</v>
      </c>
      <c r="G449" t="s">
        <v>62</v>
      </c>
      <c r="H449" t="s">
        <v>62</v>
      </c>
    </row>
    <row r="450" spans="1:8">
      <c r="A450" s="124" t="s">
        <v>486</v>
      </c>
      <c r="B450" s="124" t="s">
        <v>473</v>
      </c>
      <c r="C450" t="s">
        <v>86</v>
      </c>
      <c r="D450" s="121">
        <v>44712</v>
      </c>
      <c r="E450" s="124" t="s">
        <v>493</v>
      </c>
      <c r="F450" t="s">
        <v>427</v>
      </c>
      <c r="G450">
        <v>5421.0330000000004</v>
      </c>
      <c r="H450">
        <v>5421.0330000000004</v>
      </c>
    </row>
    <row r="451" spans="1:8">
      <c r="A451" s="124" t="s">
        <v>486</v>
      </c>
      <c r="B451" s="124" t="s">
        <v>473</v>
      </c>
      <c r="C451" t="s">
        <v>86</v>
      </c>
      <c r="D451" s="121">
        <v>44712</v>
      </c>
      <c r="E451" s="124" t="s">
        <v>493</v>
      </c>
      <c r="F451" t="s">
        <v>428</v>
      </c>
      <c r="G451">
        <v>-3.8772782683372502</v>
      </c>
      <c r="H451">
        <v>-3.8772782683372502</v>
      </c>
    </row>
    <row r="452" spans="1:8">
      <c r="A452" s="124" t="s">
        <v>486</v>
      </c>
      <c r="B452" s="124" t="s">
        <v>473</v>
      </c>
      <c r="C452" t="s">
        <v>86</v>
      </c>
      <c r="D452" s="121">
        <v>44712</v>
      </c>
      <c r="E452" s="124" t="s">
        <v>493</v>
      </c>
      <c r="F452" t="s">
        <v>429</v>
      </c>
      <c r="G452">
        <v>4.0814319252967843</v>
      </c>
      <c r="H452">
        <v>4.0814319252967843</v>
      </c>
    </row>
    <row r="453" spans="1:8">
      <c r="A453" s="124" t="s">
        <v>486</v>
      </c>
      <c r="B453" s="124" t="s">
        <v>473</v>
      </c>
      <c r="C453" t="s">
        <v>86</v>
      </c>
      <c r="D453" s="121">
        <v>44712</v>
      </c>
      <c r="E453" s="124" t="s">
        <v>493</v>
      </c>
      <c r="F453" t="s">
        <v>430</v>
      </c>
      <c r="G453">
        <v>4.3086513876914978</v>
      </c>
      <c r="H453">
        <v>4.3086513876914978</v>
      </c>
    </row>
    <row r="454" spans="1:8">
      <c r="A454" s="124" t="s">
        <v>486</v>
      </c>
      <c r="B454" s="124" t="s">
        <v>473</v>
      </c>
      <c r="C454" t="s">
        <v>86</v>
      </c>
      <c r="D454" s="121">
        <v>44712</v>
      </c>
      <c r="E454" s="124" t="s">
        <v>493</v>
      </c>
      <c r="F454" t="s">
        <v>431</v>
      </c>
      <c r="G454" t="s">
        <v>32</v>
      </c>
      <c r="H454">
        <v>5.9621352539062489</v>
      </c>
    </row>
    <row r="455" spans="1:8">
      <c r="A455" s="124" t="s">
        <v>486</v>
      </c>
      <c r="B455" s="124" t="s">
        <v>473</v>
      </c>
      <c r="C455" t="s">
        <v>86</v>
      </c>
      <c r="D455" s="121">
        <v>44712</v>
      </c>
      <c r="E455" s="124" t="s">
        <v>493</v>
      </c>
      <c r="F455" t="s">
        <v>432</v>
      </c>
      <c r="G455" t="s">
        <v>79</v>
      </c>
      <c r="H455" t="s">
        <v>79</v>
      </c>
    </row>
    <row r="456" spans="1:8">
      <c r="A456" s="124" t="s">
        <v>486</v>
      </c>
      <c r="B456" s="124" t="s">
        <v>473</v>
      </c>
      <c r="C456" t="s">
        <v>86</v>
      </c>
      <c r="D456" s="121">
        <v>44712</v>
      </c>
      <c r="E456" s="124" t="s">
        <v>493</v>
      </c>
      <c r="F456" t="s">
        <v>433</v>
      </c>
      <c r="G456">
        <v>3940.5626000000002</v>
      </c>
      <c r="H456">
        <v>3940.5626000000002</v>
      </c>
    </row>
    <row r="457" spans="1:8">
      <c r="A457" s="124" t="s">
        <v>486</v>
      </c>
      <c r="B457" s="124" t="s">
        <v>473</v>
      </c>
      <c r="C457" t="s">
        <v>86</v>
      </c>
      <c r="D457" s="121">
        <v>44712</v>
      </c>
      <c r="E457" s="124" t="s">
        <v>493</v>
      </c>
      <c r="F457" t="s">
        <v>107</v>
      </c>
      <c r="G457">
        <v>2</v>
      </c>
      <c r="H457">
        <v>1.1200000000000001</v>
      </c>
    </row>
    <row r="458" spans="1:8">
      <c r="A458" s="124" t="s">
        <v>486</v>
      </c>
      <c r="B458" s="124" t="s">
        <v>473</v>
      </c>
      <c r="C458" t="s">
        <v>86</v>
      </c>
      <c r="D458" s="121">
        <v>44712</v>
      </c>
      <c r="E458" s="124" t="s">
        <v>493</v>
      </c>
      <c r="F458" t="s">
        <v>108</v>
      </c>
      <c r="G458">
        <v>0.02</v>
      </c>
      <c r="H458">
        <v>0</v>
      </c>
    </row>
    <row r="459" spans="1:8">
      <c r="A459" s="124" t="s">
        <v>486</v>
      </c>
      <c r="B459" s="124" t="s">
        <v>473</v>
      </c>
      <c r="C459" t="s">
        <v>86</v>
      </c>
      <c r="D459" s="121">
        <v>44712</v>
      </c>
      <c r="E459" s="124" t="s">
        <v>493</v>
      </c>
      <c r="F459" t="s">
        <v>109</v>
      </c>
      <c r="G459">
        <v>0.05</v>
      </c>
      <c r="H459">
        <v>0.05</v>
      </c>
    </row>
    <row r="460" spans="1:8">
      <c r="A460" s="124" t="s">
        <v>486</v>
      </c>
      <c r="B460" s="124" t="s">
        <v>473</v>
      </c>
      <c r="C460" t="s">
        <v>86</v>
      </c>
      <c r="D460" s="121">
        <v>44712</v>
      </c>
      <c r="E460" s="124" t="s">
        <v>493</v>
      </c>
      <c r="F460" t="s">
        <v>115</v>
      </c>
      <c r="G460">
        <v>0.2</v>
      </c>
      <c r="H460">
        <v>0.17</v>
      </c>
    </row>
    <row r="461" spans="1:8">
      <c r="A461" s="124" t="s">
        <v>486</v>
      </c>
      <c r="B461" s="124" t="s">
        <v>473</v>
      </c>
      <c r="C461" t="s">
        <v>86</v>
      </c>
      <c r="D461" s="121">
        <v>44712</v>
      </c>
      <c r="E461" s="124" t="s">
        <v>493</v>
      </c>
      <c r="F461" t="s">
        <v>106</v>
      </c>
      <c r="G461">
        <v>2.27</v>
      </c>
      <c r="H461">
        <v>1.34</v>
      </c>
    </row>
    <row r="462" spans="1:8">
      <c r="A462" s="124" t="s">
        <v>484</v>
      </c>
      <c r="B462" s="124" t="s">
        <v>474</v>
      </c>
      <c r="C462" t="s">
        <v>10</v>
      </c>
      <c r="D462" s="121">
        <v>44712</v>
      </c>
      <c r="E462" s="124" t="s">
        <v>492</v>
      </c>
      <c r="F462" t="s">
        <v>416</v>
      </c>
      <c r="G462">
        <v>-2.2673299908638</v>
      </c>
      <c r="H462" t="s">
        <v>35</v>
      </c>
    </row>
    <row r="463" spans="1:8">
      <c r="A463" s="124" t="s">
        <v>484</v>
      </c>
      <c r="B463" s="124" t="s">
        <v>474</v>
      </c>
      <c r="C463" t="s">
        <v>10</v>
      </c>
      <c r="D463" s="121">
        <v>44712</v>
      </c>
      <c r="E463" s="124" t="s">
        <v>492</v>
      </c>
      <c r="F463" t="s">
        <v>417</v>
      </c>
      <c r="G463">
        <v>4.7160819172859192</v>
      </c>
      <c r="H463" t="s">
        <v>35</v>
      </c>
    </row>
    <row r="464" spans="1:8">
      <c r="A464" s="124" t="s">
        <v>484</v>
      </c>
      <c r="B464" s="124" t="s">
        <v>474</v>
      </c>
      <c r="C464" t="s">
        <v>10</v>
      </c>
      <c r="D464" s="121">
        <v>44712</v>
      </c>
      <c r="E464" s="124" t="s">
        <v>492</v>
      </c>
      <c r="F464" t="s">
        <v>418</v>
      </c>
      <c r="G464">
        <v>5.1305344700813302</v>
      </c>
      <c r="H464" t="s">
        <v>35</v>
      </c>
    </row>
    <row r="465" spans="1:8">
      <c r="A465" s="124" t="s">
        <v>484</v>
      </c>
      <c r="B465" s="124" t="s">
        <v>474</v>
      </c>
      <c r="C465" t="s">
        <v>10</v>
      </c>
      <c r="D465" s="121">
        <v>44712</v>
      </c>
      <c r="E465" s="124" t="s">
        <v>492</v>
      </c>
      <c r="F465" t="s">
        <v>419</v>
      </c>
      <c r="G465">
        <v>6.649994628906251</v>
      </c>
      <c r="H465" t="s">
        <v>35</v>
      </c>
    </row>
    <row r="466" spans="1:8">
      <c r="A466" s="124" t="s">
        <v>484</v>
      </c>
      <c r="B466" s="124" t="s">
        <v>474</v>
      </c>
      <c r="C466" t="s">
        <v>10</v>
      </c>
      <c r="D466" s="121">
        <v>44712</v>
      </c>
      <c r="E466" s="124" t="s">
        <v>492</v>
      </c>
      <c r="F466" t="s">
        <v>420</v>
      </c>
    </row>
    <row r="467" spans="1:8">
      <c r="A467" s="124" t="s">
        <v>484</v>
      </c>
      <c r="B467" s="124" t="s">
        <v>474</v>
      </c>
      <c r="C467" t="s">
        <v>10</v>
      </c>
      <c r="D467" s="121">
        <v>44712</v>
      </c>
      <c r="E467" s="124" t="s">
        <v>492</v>
      </c>
      <c r="F467" t="s">
        <v>421</v>
      </c>
      <c r="G467">
        <v>21.647200000000002</v>
      </c>
      <c r="H467" t="s">
        <v>35</v>
      </c>
    </row>
    <row r="468" spans="1:8">
      <c r="A468" s="124" t="s">
        <v>484</v>
      </c>
      <c r="B468" s="124" t="s">
        <v>474</v>
      </c>
      <c r="C468" t="s">
        <v>10</v>
      </c>
      <c r="D468" s="121">
        <v>44712</v>
      </c>
      <c r="E468" s="124" t="s">
        <v>492</v>
      </c>
      <c r="F468" t="s">
        <v>422</v>
      </c>
      <c r="G468">
        <v>-1.9935652613639838</v>
      </c>
      <c r="H468" t="s">
        <v>35</v>
      </c>
    </row>
    <row r="469" spans="1:8">
      <c r="A469" s="124" t="s">
        <v>484</v>
      </c>
      <c r="B469" s="124" t="s">
        <v>474</v>
      </c>
      <c r="C469" t="s">
        <v>10</v>
      </c>
      <c r="D469" s="121">
        <v>44712</v>
      </c>
      <c r="E469" s="124" t="s">
        <v>492</v>
      </c>
      <c r="F469" t="s">
        <v>423</v>
      </c>
      <c r="G469">
        <v>5.1055654883384705</v>
      </c>
      <c r="H469" t="s">
        <v>35</v>
      </c>
    </row>
    <row r="470" spans="1:8">
      <c r="A470" s="124" t="s">
        <v>484</v>
      </c>
      <c r="B470" s="124" t="s">
        <v>474</v>
      </c>
      <c r="C470" t="s">
        <v>10</v>
      </c>
      <c r="D470" s="121">
        <v>44712</v>
      </c>
      <c r="E470" s="124" t="s">
        <v>492</v>
      </c>
      <c r="F470" t="s">
        <v>424</v>
      </c>
      <c r="G470">
        <v>5.4965671896934509</v>
      </c>
      <c r="H470" t="s">
        <v>35</v>
      </c>
    </row>
    <row r="471" spans="1:8">
      <c r="A471" s="124" t="s">
        <v>484</v>
      </c>
      <c r="B471" s="124" t="s">
        <v>474</v>
      </c>
      <c r="C471" t="s">
        <v>10</v>
      </c>
      <c r="D471" s="121">
        <v>44712</v>
      </c>
      <c r="E471" s="124" t="s">
        <v>492</v>
      </c>
      <c r="F471" t="s">
        <v>425</v>
      </c>
      <c r="G471">
        <v>7.0067387695312515</v>
      </c>
      <c r="H471" t="s">
        <v>35</v>
      </c>
    </row>
    <row r="472" spans="1:8">
      <c r="A472" s="124" t="s">
        <v>484</v>
      </c>
      <c r="B472" s="124" t="s">
        <v>474</v>
      </c>
      <c r="C472" t="s">
        <v>10</v>
      </c>
      <c r="D472" s="121">
        <v>44712</v>
      </c>
      <c r="E472" s="124" t="s">
        <v>492</v>
      </c>
      <c r="F472" t="s">
        <v>426</v>
      </c>
      <c r="G472" t="s">
        <v>34</v>
      </c>
      <c r="H472" t="s">
        <v>34</v>
      </c>
    </row>
    <row r="473" spans="1:8">
      <c r="A473" s="124" t="s">
        <v>484</v>
      </c>
      <c r="B473" s="124" t="s">
        <v>474</v>
      </c>
      <c r="C473" t="s">
        <v>10</v>
      </c>
      <c r="D473" s="121">
        <v>44712</v>
      </c>
      <c r="E473" s="124" t="s">
        <v>492</v>
      </c>
      <c r="F473" t="s">
        <v>427</v>
      </c>
      <c r="G473">
        <v>2220.62</v>
      </c>
      <c r="H473">
        <v>2220.62</v>
      </c>
    </row>
    <row r="474" spans="1:8">
      <c r="A474" s="124" t="s">
        <v>484</v>
      </c>
      <c r="B474" s="124" t="s">
        <v>474</v>
      </c>
      <c r="C474" t="s">
        <v>10</v>
      </c>
      <c r="D474" s="121">
        <v>44712</v>
      </c>
      <c r="E474" s="124" t="s">
        <v>492</v>
      </c>
      <c r="F474" t="s">
        <v>428</v>
      </c>
      <c r="G474">
        <v>-3.8772782683372502</v>
      </c>
      <c r="H474" t="s">
        <v>35</v>
      </c>
    </row>
    <row r="475" spans="1:8">
      <c r="A475" s="124" t="s">
        <v>484</v>
      </c>
      <c r="B475" s="124" t="s">
        <v>474</v>
      </c>
      <c r="C475" t="s">
        <v>10</v>
      </c>
      <c r="D475" s="121">
        <v>44712</v>
      </c>
      <c r="E475" s="124" t="s">
        <v>492</v>
      </c>
      <c r="F475" t="s">
        <v>429</v>
      </c>
      <c r="G475">
        <v>4.0814319252967843</v>
      </c>
      <c r="H475" t="s">
        <v>35</v>
      </c>
    </row>
    <row r="476" spans="1:8">
      <c r="A476" s="124" t="s">
        <v>484</v>
      </c>
      <c r="B476" s="124" t="s">
        <v>474</v>
      </c>
      <c r="C476" t="s">
        <v>10</v>
      </c>
      <c r="D476" s="121">
        <v>44712</v>
      </c>
      <c r="E476" s="124" t="s">
        <v>492</v>
      </c>
      <c r="F476" t="s">
        <v>430</v>
      </c>
      <c r="G476">
        <v>4.3086513876914978</v>
      </c>
      <c r="H476" t="s">
        <v>35</v>
      </c>
    </row>
    <row r="477" spans="1:8">
      <c r="A477" s="124" t="s">
        <v>484</v>
      </c>
      <c r="B477" s="124" t="s">
        <v>474</v>
      </c>
      <c r="C477" t="s">
        <v>10</v>
      </c>
      <c r="D477" s="121">
        <v>44712</v>
      </c>
      <c r="E477" s="124" t="s">
        <v>492</v>
      </c>
      <c r="F477" t="s">
        <v>431</v>
      </c>
      <c r="G477">
        <v>6.0715366210937507</v>
      </c>
      <c r="H477" t="s">
        <v>35</v>
      </c>
    </row>
    <row r="478" spans="1:8">
      <c r="A478" s="124" t="s">
        <v>484</v>
      </c>
      <c r="B478" s="124" t="s">
        <v>474</v>
      </c>
      <c r="C478" t="s">
        <v>10</v>
      </c>
      <c r="D478" s="121">
        <v>44712</v>
      </c>
      <c r="E478" s="124" t="s">
        <v>492</v>
      </c>
      <c r="F478" t="s">
        <v>432</v>
      </c>
      <c r="G478" t="s">
        <v>79</v>
      </c>
      <c r="H478" t="s">
        <v>79</v>
      </c>
    </row>
    <row r="479" spans="1:8">
      <c r="A479" s="124" t="s">
        <v>484</v>
      </c>
      <c r="B479" s="124" t="s">
        <v>474</v>
      </c>
      <c r="C479" t="s">
        <v>10</v>
      </c>
      <c r="D479" s="121">
        <v>44712</v>
      </c>
      <c r="E479" s="124" t="s">
        <v>492</v>
      </c>
      <c r="F479" t="s">
        <v>433</v>
      </c>
      <c r="G479">
        <v>3940.5626000000002</v>
      </c>
      <c r="H479">
        <v>3940.5626000000002</v>
      </c>
    </row>
    <row r="480" spans="1:8">
      <c r="A480" s="124" t="s">
        <v>484</v>
      </c>
      <c r="B480" s="124" t="s">
        <v>474</v>
      </c>
      <c r="C480" t="s">
        <v>10</v>
      </c>
      <c r="D480" s="121">
        <v>44712</v>
      </c>
      <c r="E480" s="124" t="s">
        <v>492</v>
      </c>
      <c r="F480" t="s">
        <v>107</v>
      </c>
      <c r="G480">
        <v>0.15</v>
      </c>
      <c r="H480" t="s">
        <v>35</v>
      </c>
    </row>
    <row r="481" spans="1:8">
      <c r="A481" s="124" t="s">
        <v>484</v>
      </c>
      <c r="B481" s="124" t="s">
        <v>474</v>
      </c>
      <c r="C481" t="s">
        <v>10</v>
      </c>
      <c r="D481" s="121">
        <v>44712</v>
      </c>
      <c r="E481" s="124" t="s">
        <v>492</v>
      </c>
      <c r="F481" t="s">
        <v>108</v>
      </c>
      <c r="G481">
        <v>0</v>
      </c>
      <c r="H481" t="s">
        <v>35</v>
      </c>
    </row>
    <row r="482" spans="1:8">
      <c r="A482" s="124" t="s">
        <v>484</v>
      </c>
      <c r="B482" s="124" t="s">
        <v>474</v>
      </c>
      <c r="C482" t="s">
        <v>10</v>
      </c>
      <c r="D482" s="121">
        <v>44712</v>
      </c>
      <c r="E482" s="124" t="s">
        <v>492</v>
      </c>
      <c r="F482" t="s">
        <v>109</v>
      </c>
      <c r="G482">
        <v>0</v>
      </c>
      <c r="H482" t="s">
        <v>35</v>
      </c>
    </row>
    <row r="483" spans="1:8">
      <c r="A483" s="124" t="s">
        <v>484</v>
      </c>
      <c r="B483" s="124" t="s">
        <v>474</v>
      </c>
      <c r="C483" t="s">
        <v>10</v>
      </c>
      <c r="D483" s="121">
        <v>44712</v>
      </c>
      <c r="E483" s="124" t="s">
        <v>492</v>
      </c>
      <c r="F483" t="s">
        <v>115</v>
      </c>
      <c r="G483">
        <v>0.01</v>
      </c>
      <c r="H483" t="s">
        <v>35</v>
      </c>
    </row>
    <row r="484" spans="1:8">
      <c r="A484" s="124" t="s">
        <v>484</v>
      </c>
      <c r="B484" s="124" t="s">
        <v>474</v>
      </c>
      <c r="C484" t="s">
        <v>10</v>
      </c>
      <c r="D484" s="121">
        <v>44712</v>
      </c>
      <c r="E484" s="124" t="s">
        <v>492</v>
      </c>
      <c r="F484" t="s">
        <v>106</v>
      </c>
      <c r="G484">
        <v>0.16</v>
      </c>
      <c r="H484" t="s">
        <v>35</v>
      </c>
    </row>
    <row r="485" spans="1:8">
      <c r="A485" s="124" t="s">
        <v>491</v>
      </c>
      <c r="B485" s="124" t="s">
        <v>475</v>
      </c>
      <c r="C485" t="s">
        <v>129</v>
      </c>
      <c r="D485" s="121">
        <v>44712</v>
      </c>
      <c r="E485" s="124" t="s">
        <v>492</v>
      </c>
      <c r="F485" t="s">
        <v>416</v>
      </c>
      <c r="G485">
        <v>1.1738720536231995</v>
      </c>
      <c r="H485">
        <v>2.2438040375709534</v>
      </c>
    </row>
    <row r="486" spans="1:8">
      <c r="A486" s="124" t="s">
        <v>491</v>
      </c>
      <c r="B486" s="124" t="s">
        <v>475</v>
      </c>
      <c r="C486" t="s">
        <v>129</v>
      </c>
      <c r="D486" s="121">
        <v>44712</v>
      </c>
      <c r="E486" s="124" t="s">
        <v>492</v>
      </c>
      <c r="F486" t="s">
        <v>417</v>
      </c>
      <c r="G486">
        <v>4.9120721220970154</v>
      </c>
      <c r="H486">
        <v>6.0218527913093549</v>
      </c>
    </row>
    <row r="487" spans="1:8">
      <c r="A487" s="124" t="s">
        <v>491</v>
      </c>
      <c r="B487" s="124" t="s">
        <v>475</v>
      </c>
      <c r="C487" t="s">
        <v>129</v>
      </c>
      <c r="D487" s="121">
        <v>44712</v>
      </c>
      <c r="E487" s="124" t="s">
        <v>492</v>
      </c>
      <c r="F487" t="s">
        <v>418</v>
      </c>
      <c r="G487" t="s">
        <v>32</v>
      </c>
      <c r="H487" t="s">
        <v>32</v>
      </c>
    </row>
    <row r="488" spans="1:8">
      <c r="A488" s="124" t="s">
        <v>491</v>
      </c>
      <c r="B488" s="124" t="s">
        <v>475</v>
      </c>
      <c r="C488" t="s">
        <v>129</v>
      </c>
      <c r="D488" s="121">
        <v>44712</v>
      </c>
      <c r="E488" s="124" t="s">
        <v>492</v>
      </c>
      <c r="F488" t="s">
        <v>419</v>
      </c>
      <c r="G488">
        <v>5.5089125976562485</v>
      </c>
      <c r="H488">
        <v>6.6253999023437498</v>
      </c>
    </row>
    <row r="489" spans="1:8">
      <c r="A489" s="124" t="s">
        <v>491</v>
      </c>
      <c r="B489" s="124" t="s">
        <v>475</v>
      </c>
      <c r="C489" t="s">
        <v>129</v>
      </c>
      <c r="D489" s="121">
        <v>44712</v>
      </c>
      <c r="E489" s="124" t="s">
        <v>492</v>
      </c>
      <c r="F489" t="s">
        <v>420</v>
      </c>
    </row>
    <row r="490" spans="1:8">
      <c r="A490" s="124" t="s">
        <v>491</v>
      </c>
      <c r="B490" s="124" t="s">
        <v>475</v>
      </c>
      <c r="C490" t="s">
        <v>129</v>
      </c>
      <c r="D490" s="121">
        <v>44712</v>
      </c>
      <c r="E490" s="124" t="s">
        <v>492</v>
      </c>
      <c r="F490" t="s">
        <v>421</v>
      </c>
      <c r="G490">
        <v>11.9543</v>
      </c>
      <c r="H490">
        <v>12.380599999999999</v>
      </c>
    </row>
    <row r="491" spans="1:8">
      <c r="A491" s="124" t="s">
        <v>491</v>
      </c>
      <c r="B491" s="124" t="s">
        <v>475</v>
      </c>
      <c r="C491" t="s">
        <v>129</v>
      </c>
      <c r="D491" s="121">
        <v>44712</v>
      </c>
      <c r="E491" s="124" t="s">
        <v>492</v>
      </c>
      <c r="F491" t="s">
        <v>422</v>
      </c>
      <c r="G491">
        <v>3.198233544826508</v>
      </c>
      <c r="H491">
        <v>3.198233544826508</v>
      </c>
    </row>
    <row r="492" spans="1:8">
      <c r="A492" s="124" t="s">
        <v>491</v>
      </c>
      <c r="B492" s="124" t="s">
        <v>475</v>
      </c>
      <c r="C492" t="s">
        <v>129</v>
      </c>
      <c r="D492" s="121">
        <v>44712</v>
      </c>
      <c r="E492" s="124" t="s">
        <v>492</v>
      </c>
      <c r="F492" t="s">
        <v>423</v>
      </c>
      <c r="G492">
        <v>6.714384853839876</v>
      </c>
      <c r="H492">
        <v>6.714384853839876</v>
      </c>
    </row>
    <row r="493" spans="1:8">
      <c r="A493" s="124" t="s">
        <v>491</v>
      </c>
      <c r="B493" s="124" t="s">
        <v>475</v>
      </c>
      <c r="C493" t="s">
        <v>129</v>
      </c>
      <c r="D493" s="121">
        <v>44712</v>
      </c>
      <c r="E493" s="124" t="s">
        <v>492</v>
      </c>
      <c r="F493" t="s">
        <v>424</v>
      </c>
      <c r="G493" t="s">
        <v>32</v>
      </c>
      <c r="H493" t="s">
        <v>32</v>
      </c>
    </row>
    <row r="494" spans="1:8">
      <c r="A494" s="124" t="s">
        <v>491</v>
      </c>
      <c r="B494" s="124" t="s">
        <v>475</v>
      </c>
      <c r="C494" t="s">
        <v>129</v>
      </c>
      <c r="D494" s="121">
        <v>44712</v>
      </c>
      <c r="E494" s="124" t="s">
        <v>492</v>
      </c>
      <c r="F494" t="s">
        <v>425</v>
      </c>
      <c r="G494">
        <v>7.0889829101562514</v>
      </c>
      <c r="H494">
        <v>7.0889829101562514</v>
      </c>
    </row>
    <row r="495" spans="1:8">
      <c r="A495" s="124" t="s">
        <v>491</v>
      </c>
      <c r="B495" s="124" t="s">
        <v>475</v>
      </c>
      <c r="C495" t="s">
        <v>129</v>
      </c>
      <c r="D495" s="121">
        <v>44712</v>
      </c>
      <c r="E495" s="124" t="s">
        <v>492</v>
      </c>
      <c r="F495" t="s">
        <v>426</v>
      </c>
      <c r="G495" t="s">
        <v>319</v>
      </c>
      <c r="H495" t="s">
        <v>319</v>
      </c>
    </row>
    <row r="496" spans="1:8">
      <c r="A496" s="124" t="s">
        <v>491</v>
      </c>
      <c r="B496" s="124" t="s">
        <v>475</v>
      </c>
      <c r="C496" t="s">
        <v>129</v>
      </c>
      <c r="D496" s="121">
        <v>44712</v>
      </c>
      <c r="E496" s="124" t="s">
        <v>492</v>
      </c>
      <c r="F496" t="s">
        <v>427</v>
      </c>
      <c r="G496">
        <v>4071.7183</v>
      </c>
      <c r="H496">
        <v>4071.7183</v>
      </c>
    </row>
    <row r="497" spans="1:8">
      <c r="A497" s="124" t="s">
        <v>491</v>
      </c>
      <c r="B497" s="124" t="s">
        <v>475</v>
      </c>
      <c r="C497" t="s">
        <v>129</v>
      </c>
      <c r="D497" s="121">
        <v>44712</v>
      </c>
      <c r="E497" s="124" t="s">
        <v>492</v>
      </c>
      <c r="F497" t="s">
        <v>428</v>
      </c>
      <c r="G497">
        <v>-3.8772782683372502</v>
      </c>
      <c r="H497">
        <v>-3.8772782683372502</v>
      </c>
    </row>
    <row r="498" spans="1:8">
      <c r="A498" s="124" t="s">
        <v>491</v>
      </c>
      <c r="B498" s="124" t="s">
        <v>475</v>
      </c>
      <c r="C498" t="s">
        <v>129</v>
      </c>
      <c r="D498" s="121">
        <v>44712</v>
      </c>
      <c r="E498" s="124" t="s">
        <v>492</v>
      </c>
      <c r="F498" t="s">
        <v>429</v>
      </c>
      <c r="G498">
        <v>4.0814319252967843</v>
      </c>
      <c r="H498">
        <v>4.0814319252967843</v>
      </c>
    </row>
    <row r="499" spans="1:8">
      <c r="A499" s="124" t="s">
        <v>491</v>
      </c>
      <c r="B499" s="124" t="s">
        <v>475</v>
      </c>
      <c r="C499" t="s">
        <v>129</v>
      </c>
      <c r="D499" s="121">
        <v>44712</v>
      </c>
      <c r="E499" s="124" t="s">
        <v>492</v>
      </c>
      <c r="F499" t="s">
        <v>430</v>
      </c>
      <c r="G499" t="s">
        <v>32</v>
      </c>
      <c r="H499" t="s">
        <v>32</v>
      </c>
    </row>
    <row r="500" spans="1:8">
      <c r="A500" s="124" t="s">
        <v>491</v>
      </c>
      <c r="B500" s="124" t="s">
        <v>475</v>
      </c>
      <c r="C500" t="s">
        <v>129</v>
      </c>
      <c r="D500" s="121">
        <v>44712</v>
      </c>
      <c r="E500" s="124" t="s">
        <v>492</v>
      </c>
      <c r="F500" t="s">
        <v>431</v>
      </c>
      <c r="G500">
        <v>5.2634721679687511</v>
      </c>
      <c r="H500">
        <v>5.2634721679687511</v>
      </c>
    </row>
    <row r="501" spans="1:8">
      <c r="A501" s="124" t="s">
        <v>491</v>
      </c>
      <c r="B501" s="124" t="s">
        <v>475</v>
      </c>
      <c r="C501" t="s">
        <v>129</v>
      </c>
      <c r="D501" s="121">
        <v>44712</v>
      </c>
      <c r="E501" s="124" t="s">
        <v>492</v>
      </c>
      <c r="F501" t="s">
        <v>432</v>
      </c>
      <c r="G501" t="s">
        <v>79</v>
      </c>
      <c r="H501" t="s">
        <v>79</v>
      </c>
    </row>
    <row r="502" spans="1:8">
      <c r="A502" s="124" t="s">
        <v>491</v>
      </c>
      <c r="B502" s="124" t="s">
        <v>475</v>
      </c>
      <c r="C502" t="s">
        <v>129</v>
      </c>
      <c r="D502" s="121">
        <v>44712</v>
      </c>
      <c r="E502" s="124" t="s">
        <v>492</v>
      </c>
      <c r="F502" t="s">
        <v>433</v>
      </c>
      <c r="G502">
        <v>3940.5626000000002</v>
      </c>
      <c r="H502">
        <v>3940.5626000000002</v>
      </c>
    </row>
    <row r="503" spans="1:8">
      <c r="A503" s="124" t="s">
        <v>491</v>
      </c>
      <c r="B503" s="124" t="s">
        <v>475</v>
      </c>
      <c r="C503" t="s">
        <v>129</v>
      </c>
      <c r="D503" s="121">
        <v>44712</v>
      </c>
      <c r="E503" s="124" t="s">
        <v>492</v>
      </c>
      <c r="F503" t="s">
        <v>107</v>
      </c>
      <c r="G503">
        <v>1.4</v>
      </c>
      <c r="H503">
        <v>0.35</v>
      </c>
    </row>
    <row r="504" spans="1:8">
      <c r="A504" s="124" t="s">
        <v>491</v>
      </c>
      <c r="B504" s="124" t="s">
        <v>475</v>
      </c>
      <c r="C504" t="s">
        <v>129</v>
      </c>
      <c r="D504" s="121">
        <v>44712</v>
      </c>
      <c r="E504" s="124" t="s">
        <v>492</v>
      </c>
      <c r="F504" t="s">
        <v>108</v>
      </c>
      <c r="G504">
        <v>0</v>
      </c>
      <c r="H504">
        <v>0</v>
      </c>
    </row>
    <row r="505" spans="1:8">
      <c r="A505" s="124" t="s">
        <v>491</v>
      </c>
      <c r="B505" s="124" t="s">
        <v>475</v>
      </c>
      <c r="C505" t="s">
        <v>129</v>
      </c>
      <c r="D505" s="121">
        <v>44712</v>
      </c>
      <c r="E505" s="124" t="s">
        <v>492</v>
      </c>
      <c r="F505" t="s">
        <v>109</v>
      </c>
      <c r="G505">
        <v>0</v>
      </c>
      <c r="H505">
        <v>0</v>
      </c>
    </row>
    <row r="506" spans="1:8">
      <c r="A506" s="124" t="s">
        <v>491</v>
      </c>
      <c r="B506" s="124" t="s">
        <v>475</v>
      </c>
      <c r="C506" t="s">
        <v>129</v>
      </c>
      <c r="D506" s="121">
        <v>44712</v>
      </c>
      <c r="E506" s="124" t="s">
        <v>492</v>
      </c>
      <c r="F506" t="s">
        <v>115</v>
      </c>
      <c r="G506">
        <v>0.04</v>
      </c>
      <c r="H506">
        <v>0.04</v>
      </c>
    </row>
    <row r="507" spans="1:8">
      <c r="A507" s="124" t="s">
        <v>491</v>
      </c>
      <c r="B507" s="124" t="s">
        <v>475</v>
      </c>
      <c r="C507" t="s">
        <v>129</v>
      </c>
      <c r="D507" s="121">
        <v>44712</v>
      </c>
      <c r="E507" s="124" t="s">
        <v>492</v>
      </c>
      <c r="F507" t="s">
        <v>106</v>
      </c>
      <c r="G507">
        <v>1.44</v>
      </c>
      <c r="H507">
        <v>0.38999999999999996</v>
      </c>
    </row>
    <row r="508" spans="1:8">
      <c r="A508" s="124" t="s">
        <v>491</v>
      </c>
      <c r="B508" s="124" t="s">
        <v>476</v>
      </c>
      <c r="C508" t="s">
        <v>172</v>
      </c>
      <c r="D508" s="121">
        <v>44712</v>
      </c>
      <c r="E508" s="124" t="s">
        <v>161</v>
      </c>
      <c r="F508" t="s">
        <v>436</v>
      </c>
      <c r="G508">
        <v>4.4091977678216079</v>
      </c>
      <c r="H508">
        <v>4.5493113199170612</v>
      </c>
    </row>
    <row r="509" spans="1:8">
      <c r="A509" s="124" t="s">
        <v>491</v>
      </c>
      <c r="B509" s="124" t="s">
        <v>476</v>
      </c>
      <c r="C509" t="s">
        <v>172</v>
      </c>
      <c r="D509" s="121">
        <v>44712</v>
      </c>
      <c r="E509" s="124" t="s">
        <v>161</v>
      </c>
      <c r="F509" t="s">
        <v>437</v>
      </c>
      <c r="G509">
        <v>4.6175798483517303</v>
      </c>
      <c r="H509">
        <v>4.7579746083429599</v>
      </c>
    </row>
    <row r="510" spans="1:8">
      <c r="A510" s="124" t="s">
        <v>491</v>
      </c>
      <c r="B510" s="124" t="s">
        <v>476</v>
      </c>
      <c r="C510" t="s">
        <v>172</v>
      </c>
      <c r="D510" s="121">
        <v>44712</v>
      </c>
      <c r="E510" s="124" t="s">
        <v>161</v>
      </c>
      <c r="F510" t="s">
        <v>438</v>
      </c>
      <c r="G510">
        <v>3.5891077066704495</v>
      </c>
      <c r="H510">
        <v>3.7296612768670099</v>
      </c>
    </row>
    <row r="511" spans="1:8">
      <c r="A511" s="124" t="s">
        <v>491</v>
      </c>
      <c r="B511" s="124" t="s">
        <v>476</v>
      </c>
      <c r="C511" t="s">
        <v>172</v>
      </c>
      <c r="D511" s="121">
        <v>44712</v>
      </c>
      <c r="E511" s="124" t="s">
        <v>161</v>
      </c>
      <c r="F511" t="s">
        <v>439</v>
      </c>
      <c r="G511">
        <v>3.5519631868241546</v>
      </c>
      <c r="H511">
        <v>3.6933736320239774</v>
      </c>
    </row>
    <row r="512" spans="1:8">
      <c r="A512" s="124" t="s">
        <v>491</v>
      </c>
      <c r="B512" s="124" t="s">
        <v>476</v>
      </c>
      <c r="C512" t="s">
        <v>172</v>
      </c>
      <c r="D512" s="121">
        <v>44712</v>
      </c>
      <c r="E512" s="124" t="s">
        <v>161</v>
      </c>
      <c r="F512" t="s">
        <v>440</v>
      </c>
      <c r="G512">
        <v>3.4936807342639238</v>
      </c>
      <c r="H512">
        <v>3.6363098344417075</v>
      </c>
    </row>
    <row r="513" spans="1:8">
      <c r="A513" s="124" t="s">
        <v>491</v>
      </c>
      <c r="B513" s="124" t="s">
        <v>476</v>
      </c>
      <c r="C513" t="s">
        <v>172</v>
      </c>
      <c r="D513" s="121">
        <v>44712</v>
      </c>
      <c r="E513" s="124" t="s">
        <v>161</v>
      </c>
      <c r="F513" t="s">
        <v>416</v>
      </c>
      <c r="G513">
        <v>3.402666151523591</v>
      </c>
      <c r="H513">
        <v>3.5476544499397287</v>
      </c>
    </row>
    <row r="514" spans="1:8">
      <c r="A514" s="124" t="s">
        <v>491</v>
      </c>
      <c r="B514" s="124" t="s">
        <v>476</v>
      </c>
      <c r="C514" t="s">
        <v>172</v>
      </c>
      <c r="D514" s="121">
        <v>44712</v>
      </c>
      <c r="E514" s="124" t="s">
        <v>161</v>
      </c>
      <c r="F514" t="s">
        <v>417</v>
      </c>
      <c r="G514">
        <v>4.147471487522127</v>
      </c>
      <c r="H514">
        <v>4.2911311984062204</v>
      </c>
    </row>
    <row r="515" spans="1:8">
      <c r="A515" s="124" t="s">
        <v>491</v>
      </c>
      <c r="B515" s="124" t="s">
        <v>476</v>
      </c>
      <c r="C515" t="s">
        <v>172</v>
      </c>
      <c r="D515" s="121">
        <v>44712</v>
      </c>
      <c r="E515" s="124" t="s">
        <v>161</v>
      </c>
      <c r="F515" t="s">
        <v>418</v>
      </c>
      <c r="G515">
        <v>5.3178146481513977</v>
      </c>
      <c r="H515">
        <v>5.464002788066864</v>
      </c>
    </row>
    <row r="516" spans="1:8">
      <c r="A516" s="124" t="s">
        <v>491</v>
      </c>
      <c r="B516" s="124" t="s">
        <v>476</v>
      </c>
      <c r="C516" t="s">
        <v>172</v>
      </c>
      <c r="D516" s="121">
        <v>44712</v>
      </c>
      <c r="E516" s="124" t="s">
        <v>161</v>
      </c>
      <c r="F516" t="s">
        <v>419</v>
      </c>
      <c r="G516">
        <v>6.8939145507812531</v>
      </c>
      <c r="H516">
        <v>6.8493852539062523</v>
      </c>
    </row>
    <row r="517" spans="1:8">
      <c r="A517" s="124" t="s">
        <v>491</v>
      </c>
      <c r="B517" s="124" t="s">
        <v>476</v>
      </c>
      <c r="C517" t="s">
        <v>172</v>
      </c>
      <c r="D517" s="121">
        <v>44712</v>
      </c>
      <c r="E517" s="124" t="s">
        <v>161</v>
      </c>
      <c r="F517" t="s">
        <v>420</v>
      </c>
    </row>
    <row r="518" spans="1:8">
      <c r="A518" s="124" t="s">
        <v>491</v>
      </c>
      <c r="B518" s="124" t="s">
        <v>476</v>
      </c>
      <c r="C518" t="s">
        <v>172</v>
      </c>
      <c r="D518" s="121">
        <v>44712</v>
      </c>
      <c r="E518" s="124" t="s">
        <v>161</v>
      </c>
      <c r="F518" t="s">
        <v>421</v>
      </c>
      <c r="G518">
        <v>3848.8072000000002</v>
      </c>
      <c r="H518">
        <v>3890.5135</v>
      </c>
    </row>
    <row r="519" spans="1:8">
      <c r="A519" s="124" t="s">
        <v>491</v>
      </c>
      <c r="B519" s="124" t="s">
        <v>476</v>
      </c>
      <c r="C519" t="s">
        <v>172</v>
      </c>
      <c r="D519" s="121">
        <v>44712</v>
      </c>
      <c r="E519" s="124" t="s">
        <v>161</v>
      </c>
      <c r="F519" t="s">
        <v>441</v>
      </c>
      <c r="G519">
        <v>4.9354137079962168</v>
      </c>
      <c r="H519">
        <v>4.9354137079962168</v>
      </c>
    </row>
    <row r="520" spans="1:8">
      <c r="A520" s="124" t="s">
        <v>491</v>
      </c>
      <c r="B520" s="124" t="s">
        <v>476</v>
      </c>
      <c r="C520" t="s">
        <v>172</v>
      </c>
      <c r="D520" s="121">
        <v>44712</v>
      </c>
      <c r="E520" s="124" t="s">
        <v>161</v>
      </c>
      <c r="F520" t="s">
        <v>442</v>
      </c>
      <c r="G520">
        <v>5.0326624512175542</v>
      </c>
      <c r="H520">
        <v>5.0326624512175542</v>
      </c>
    </row>
    <row r="521" spans="1:8">
      <c r="A521" s="124" t="s">
        <v>491</v>
      </c>
      <c r="B521" s="124" t="s">
        <v>476</v>
      </c>
      <c r="C521" t="s">
        <v>172</v>
      </c>
      <c r="D521" s="121">
        <v>44712</v>
      </c>
      <c r="E521" s="124" t="s">
        <v>161</v>
      </c>
      <c r="F521" t="s">
        <v>443</v>
      </c>
      <c r="G521">
        <v>3.7973499804977653</v>
      </c>
      <c r="H521">
        <v>3.7973499804977653</v>
      </c>
    </row>
    <row r="522" spans="1:8">
      <c r="A522" s="124" t="s">
        <v>491</v>
      </c>
      <c r="B522" s="124" t="s">
        <v>476</v>
      </c>
      <c r="C522" t="s">
        <v>172</v>
      </c>
      <c r="D522" s="121">
        <v>44712</v>
      </c>
      <c r="E522" s="124" t="s">
        <v>161</v>
      </c>
      <c r="F522" t="s">
        <v>444</v>
      </c>
      <c r="G522">
        <v>3.9239762737651729</v>
      </c>
      <c r="H522">
        <v>3.9239762737651729</v>
      </c>
    </row>
    <row r="523" spans="1:8">
      <c r="A523" s="124" t="s">
        <v>491</v>
      </c>
      <c r="B523" s="124" t="s">
        <v>476</v>
      </c>
      <c r="C523" t="s">
        <v>172</v>
      </c>
      <c r="D523" s="121">
        <v>44712</v>
      </c>
      <c r="E523" s="124" t="s">
        <v>161</v>
      </c>
      <c r="F523" t="s">
        <v>445</v>
      </c>
      <c r="G523">
        <v>3.866691244174731</v>
      </c>
      <c r="H523">
        <v>3.866691244174731</v>
      </c>
    </row>
    <row r="524" spans="1:8">
      <c r="A524" s="124" t="s">
        <v>491</v>
      </c>
      <c r="B524" s="124" t="s">
        <v>476</v>
      </c>
      <c r="C524" t="s">
        <v>172</v>
      </c>
      <c r="D524" s="121">
        <v>44712</v>
      </c>
      <c r="E524" s="124" t="s">
        <v>161</v>
      </c>
      <c r="F524" t="s">
        <v>422</v>
      </c>
      <c r="G524">
        <v>3.7765374779701237</v>
      </c>
      <c r="H524">
        <v>3.7765374779701237</v>
      </c>
    </row>
    <row r="525" spans="1:8">
      <c r="A525" s="124" t="s">
        <v>491</v>
      </c>
      <c r="B525" s="124" t="s">
        <v>476</v>
      </c>
      <c r="C525" t="s">
        <v>172</v>
      </c>
      <c r="D525" s="121">
        <v>44712</v>
      </c>
      <c r="E525" s="124" t="s">
        <v>161</v>
      </c>
      <c r="F525" t="s">
        <v>423</v>
      </c>
      <c r="G525">
        <v>4.4678577780723581</v>
      </c>
      <c r="H525">
        <v>4.4678577780723581</v>
      </c>
    </row>
    <row r="526" spans="1:8">
      <c r="A526" s="124" t="s">
        <v>491</v>
      </c>
      <c r="B526" s="124" t="s">
        <v>476</v>
      </c>
      <c r="C526" t="s">
        <v>172</v>
      </c>
      <c r="D526" s="121">
        <v>44712</v>
      </c>
      <c r="E526" s="124" t="s">
        <v>161</v>
      </c>
      <c r="F526" t="s">
        <v>424</v>
      </c>
      <c r="G526">
        <v>5.4727819561958313</v>
      </c>
      <c r="H526">
        <v>5.4727819561958313</v>
      </c>
    </row>
    <row r="527" spans="1:8">
      <c r="A527" s="124" t="s">
        <v>491</v>
      </c>
      <c r="B527" s="124" t="s">
        <v>476</v>
      </c>
      <c r="C527" t="s">
        <v>172</v>
      </c>
      <c r="D527" s="121">
        <v>44712</v>
      </c>
      <c r="E527" s="124" t="s">
        <v>161</v>
      </c>
      <c r="F527" t="s">
        <v>425</v>
      </c>
      <c r="G527" t="s">
        <v>32</v>
      </c>
      <c r="H527">
        <v>6.797128417968751</v>
      </c>
    </row>
    <row r="528" spans="1:8">
      <c r="A528" s="124" t="s">
        <v>491</v>
      </c>
      <c r="B528" s="124" t="s">
        <v>476</v>
      </c>
      <c r="C528" t="s">
        <v>172</v>
      </c>
      <c r="D528" s="121">
        <v>44712</v>
      </c>
      <c r="E528" s="124" t="s">
        <v>161</v>
      </c>
      <c r="F528" t="s">
        <v>426</v>
      </c>
      <c r="G528" t="s">
        <v>321</v>
      </c>
      <c r="H528" t="s">
        <v>321</v>
      </c>
    </row>
    <row r="529" spans="1:8">
      <c r="A529" s="124" t="s">
        <v>491</v>
      </c>
      <c r="B529" s="124" t="s">
        <v>476</v>
      </c>
      <c r="C529" t="s">
        <v>172</v>
      </c>
      <c r="D529" s="121">
        <v>44712</v>
      </c>
      <c r="E529" s="124" t="s">
        <v>161</v>
      </c>
      <c r="F529" t="s">
        <v>427</v>
      </c>
      <c r="G529">
        <v>3544.2256000000002</v>
      </c>
      <c r="H529">
        <v>3544.2256000000002</v>
      </c>
    </row>
    <row r="530" spans="1:8">
      <c r="A530" s="124" t="s">
        <v>491</v>
      </c>
      <c r="B530" s="124" t="s">
        <v>476</v>
      </c>
      <c r="C530" t="s">
        <v>172</v>
      </c>
      <c r="D530" s="121">
        <v>44712</v>
      </c>
      <c r="E530" s="124" t="s">
        <v>161</v>
      </c>
      <c r="F530" t="s">
        <v>446</v>
      </c>
      <c r="G530">
        <v>3.5213060788941783</v>
      </c>
      <c r="H530">
        <v>3.5213060788941783</v>
      </c>
    </row>
    <row r="531" spans="1:8">
      <c r="A531" s="124" t="s">
        <v>491</v>
      </c>
      <c r="B531" s="124" t="s">
        <v>476</v>
      </c>
      <c r="C531" t="s">
        <v>172</v>
      </c>
      <c r="D531" s="121">
        <v>44712</v>
      </c>
      <c r="E531" s="124" t="s">
        <v>161</v>
      </c>
      <c r="F531" t="s">
        <v>447</v>
      </c>
      <c r="G531">
        <v>5.2212892258786781</v>
      </c>
      <c r="H531">
        <v>5.2212892258786781</v>
      </c>
    </row>
    <row r="532" spans="1:8">
      <c r="A532" s="124" t="s">
        <v>491</v>
      </c>
      <c r="B532" s="124" t="s">
        <v>476</v>
      </c>
      <c r="C532" t="s">
        <v>172</v>
      </c>
      <c r="D532" s="121">
        <v>44712</v>
      </c>
      <c r="E532" s="124" t="s">
        <v>161</v>
      </c>
      <c r="F532" t="s">
        <v>448</v>
      </c>
      <c r="G532">
        <v>-6.4618164848951638</v>
      </c>
      <c r="H532">
        <v>-6.4618164848951638</v>
      </c>
    </row>
    <row r="533" spans="1:8">
      <c r="A533" s="124" t="s">
        <v>491</v>
      </c>
      <c r="B533" s="124" t="s">
        <v>476</v>
      </c>
      <c r="C533" t="s">
        <v>172</v>
      </c>
      <c r="D533" s="121">
        <v>44712</v>
      </c>
      <c r="E533" s="124" t="s">
        <v>161</v>
      </c>
      <c r="F533" t="s">
        <v>449</v>
      </c>
      <c r="G533">
        <v>0.6559600640207236</v>
      </c>
      <c r="H533">
        <v>0.6559600640207236</v>
      </c>
    </row>
    <row r="534" spans="1:8">
      <c r="A534" s="124" t="s">
        <v>491</v>
      </c>
      <c r="B534" s="124" t="s">
        <v>476</v>
      </c>
      <c r="C534" t="s">
        <v>172</v>
      </c>
      <c r="D534" s="121">
        <v>44712</v>
      </c>
      <c r="E534" s="124" t="s">
        <v>161</v>
      </c>
      <c r="F534" t="s">
        <v>450</v>
      </c>
      <c r="G534">
        <v>2.1262018521746722</v>
      </c>
      <c r="H534">
        <v>2.1262018521746722</v>
      </c>
    </row>
    <row r="535" spans="1:8">
      <c r="A535" s="124" t="s">
        <v>491</v>
      </c>
      <c r="B535" s="124" t="s">
        <v>476</v>
      </c>
      <c r="C535" t="s">
        <v>172</v>
      </c>
      <c r="D535" s="121">
        <v>44712</v>
      </c>
      <c r="E535" s="124" t="s">
        <v>161</v>
      </c>
      <c r="F535" t="s">
        <v>428</v>
      </c>
      <c r="G535">
        <v>2.7759650349617004</v>
      </c>
      <c r="H535">
        <v>2.7759650349617004</v>
      </c>
    </row>
    <row r="536" spans="1:8">
      <c r="A536" s="124" t="s">
        <v>491</v>
      </c>
      <c r="B536" s="124" t="s">
        <v>476</v>
      </c>
      <c r="C536" t="s">
        <v>172</v>
      </c>
      <c r="D536" s="121">
        <v>44712</v>
      </c>
      <c r="E536" s="124" t="s">
        <v>161</v>
      </c>
      <c r="F536" t="s">
        <v>429</v>
      </c>
      <c r="G536">
        <v>4.7710111737251273</v>
      </c>
      <c r="H536">
        <v>4.7710111737251273</v>
      </c>
    </row>
    <row r="537" spans="1:8">
      <c r="A537" s="124" t="s">
        <v>491</v>
      </c>
      <c r="B537" s="124" t="s">
        <v>476</v>
      </c>
      <c r="C537" t="s">
        <v>172</v>
      </c>
      <c r="D537" s="121">
        <v>44712</v>
      </c>
      <c r="E537" s="124" t="s">
        <v>161</v>
      </c>
      <c r="F537" t="s">
        <v>430</v>
      </c>
      <c r="G537">
        <v>5.5974134802818307</v>
      </c>
      <c r="H537">
        <v>5.5974134802818307</v>
      </c>
    </row>
    <row r="538" spans="1:8">
      <c r="A538" s="124" t="s">
        <v>491</v>
      </c>
      <c r="B538" s="124" t="s">
        <v>476</v>
      </c>
      <c r="C538" t="s">
        <v>172</v>
      </c>
      <c r="D538" s="121">
        <v>44712</v>
      </c>
      <c r="E538" s="124" t="s">
        <v>161</v>
      </c>
      <c r="F538" t="s">
        <v>431</v>
      </c>
      <c r="G538">
        <v>5.8720786132812508</v>
      </c>
      <c r="H538">
        <v>6.3959331054687514</v>
      </c>
    </row>
    <row r="539" spans="1:8">
      <c r="A539" s="124" t="s">
        <v>491</v>
      </c>
      <c r="B539" s="124" t="s">
        <v>476</v>
      </c>
      <c r="C539" t="s">
        <v>172</v>
      </c>
      <c r="D539" s="121">
        <v>44712</v>
      </c>
      <c r="E539" s="124" t="s">
        <v>161</v>
      </c>
      <c r="F539" t="s">
        <v>432</v>
      </c>
      <c r="G539" t="s">
        <v>78</v>
      </c>
      <c r="H539" t="s">
        <v>78</v>
      </c>
    </row>
    <row r="540" spans="1:8">
      <c r="A540" s="124" t="s">
        <v>491</v>
      </c>
      <c r="B540" s="124" t="s">
        <v>476</v>
      </c>
      <c r="C540" t="s">
        <v>172</v>
      </c>
      <c r="D540" s="121">
        <v>44712</v>
      </c>
      <c r="E540" s="124" t="s">
        <v>161</v>
      </c>
      <c r="F540" t="s">
        <v>433</v>
      </c>
      <c r="G540">
        <v>6312.2420000000002</v>
      </c>
      <c r="H540">
        <v>6312.2420000000002</v>
      </c>
    </row>
    <row r="541" spans="1:8">
      <c r="A541" s="124" t="s">
        <v>491</v>
      </c>
      <c r="B541" s="124" t="s">
        <v>476</v>
      </c>
      <c r="C541" t="s">
        <v>172</v>
      </c>
      <c r="D541" s="121">
        <v>44712</v>
      </c>
      <c r="E541" s="124" t="s">
        <v>161</v>
      </c>
      <c r="F541" t="s">
        <v>107</v>
      </c>
      <c r="G541">
        <v>0.24</v>
      </c>
      <c r="H541">
        <v>0.1</v>
      </c>
    </row>
    <row r="542" spans="1:8">
      <c r="A542" s="124" t="s">
        <v>491</v>
      </c>
      <c r="B542" s="124" t="s">
        <v>476</v>
      </c>
      <c r="C542" t="s">
        <v>172</v>
      </c>
      <c r="D542" s="121">
        <v>44712</v>
      </c>
      <c r="E542" s="124" t="s">
        <v>161</v>
      </c>
      <c r="F542" t="s">
        <v>108</v>
      </c>
      <c r="G542">
        <v>0</v>
      </c>
      <c r="H542">
        <v>0</v>
      </c>
    </row>
    <row r="543" spans="1:8">
      <c r="A543" s="124" t="s">
        <v>491</v>
      </c>
      <c r="B543" s="124" t="s">
        <v>476</v>
      </c>
      <c r="C543" t="s">
        <v>172</v>
      </c>
      <c r="D543" s="121">
        <v>44712</v>
      </c>
      <c r="E543" s="124" t="s">
        <v>161</v>
      </c>
      <c r="F543" t="s">
        <v>109</v>
      </c>
      <c r="G543">
        <v>0</v>
      </c>
      <c r="H543">
        <v>0</v>
      </c>
    </row>
    <row r="544" spans="1:8">
      <c r="A544" s="124" t="s">
        <v>491</v>
      </c>
      <c r="B544" s="124" t="s">
        <v>476</v>
      </c>
      <c r="C544" t="s">
        <v>172</v>
      </c>
      <c r="D544" s="121">
        <v>44712</v>
      </c>
      <c r="E544" s="124" t="s">
        <v>161</v>
      </c>
      <c r="F544" t="s">
        <v>115</v>
      </c>
      <c r="G544">
        <v>0.01</v>
      </c>
      <c r="H544">
        <v>0.01</v>
      </c>
    </row>
    <row r="545" spans="1:8">
      <c r="A545" s="124" t="s">
        <v>491</v>
      </c>
      <c r="B545" s="124" t="s">
        <v>476</v>
      </c>
      <c r="C545" t="s">
        <v>172</v>
      </c>
      <c r="D545" s="121">
        <v>44712</v>
      </c>
      <c r="E545" s="124" t="s">
        <v>161</v>
      </c>
      <c r="F545" t="s">
        <v>106</v>
      </c>
      <c r="G545">
        <v>0.25</v>
      </c>
      <c r="H545">
        <v>0.11</v>
      </c>
    </row>
    <row r="546" spans="1:8">
      <c r="A546" s="124" t="s">
        <v>491</v>
      </c>
      <c r="B546" s="124" t="s">
        <v>477</v>
      </c>
      <c r="C546" t="s">
        <v>84</v>
      </c>
      <c r="D546" s="121">
        <v>44712</v>
      </c>
      <c r="E546" s="124" t="s">
        <v>161</v>
      </c>
      <c r="F546" t="s">
        <v>436</v>
      </c>
      <c r="G546">
        <v>3.5356864361296862</v>
      </c>
      <c r="H546">
        <v>4.08256770517057</v>
      </c>
    </row>
    <row r="547" spans="1:8">
      <c r="A547" s="124" t="s">
        <v>491</v>
      </c>
      <c r="B547" s="124" t="s">
        <v>477</v>
      </c>
      <c r="C547" t="s">
        <v>84</v>
      </c>
      <c r="D547" s="121">
        <v>44712</v>
      </c>
      <c r="E547" s="124" t="s">
        <v>161</v>
      </c>
      <c r="F547" t="s">
        <v>437</v>
      </c>
      <c r="G547">
        <v>4.4755430159750746</v>
      </c>
      <c r="H547">
        <v>5.0125307216502177</v>
      </c>
    </row>
    <row r="548" spans="1:8">
      <c r="A548" s="124" t="s">
        <v>491</v>
      </c>
      <c r="B548" s="124" t="s">
        <v>477</v>
      </c>
      <c r="C548" t="s">
        <v>84</v>
      </c>
      <c r="D548" s="121">
        <v>44712</v>
      </c>
      <c r="E548" s="124" t="s">
        <v>161</v>
      </c>
      <c r="F548" t="s">
        <v>438</v>
      </c>
      <c r="G548">
        <v>-0.36525736595927233</v>
      </c>
      <c r="H548">
        <v>0.17519445724406904</v>
      </c>
    </row>
    <row r="549" spans="1:8">
      <c r="A549" s="124" t="s">
        <v>491</v>
      </c>
      <c r="B549" s="124" t="s">
        <v>477</v>
      </c>
      <c r="C549" t="s">
        <v>84</v>
      </c>
      <c r="D549" s="121">
        <v>44712</v>
      </c>
      <c r="E549" s="124" t="s">
        <v>161</v>
      </c>
      <c r="F549" t="s">
        <v>439</v>
      </c>
      <c r="G549">
        <v>1.7416127124899352</v>
      </c>
      <c r="H549">
        <v>2.284655014685375</v>
      </c>
    </row>
    <row r="550" spans="1:8">
      <c r="A550" s="124" t="s">
        <v>491</v>
      </c>
      <c r="B550" s="124" t="s">
        <v>477</v>
      </c>
      <c r="C550" t="s">
        <v>84</v>
      </c>
      <c r="D550" s="121">
        <v>44712</v>
      </c>
      <c r="E550" s="124" t="s">
        <v>161</v>
      </c>
      <c r="F550" t="s">
        <v>440</v>
      </c>
      <c r="G550">
        <v>2.523185334998264</v>
      </c>
      <c r="H550">
        <v>3.0691829161442028</v>
      </c>
    </row>
    <row r="551" spans="1:8">
      <c r="A551" s="124" t="s">
        <v>491</v>
      </c>
      <c r="B551" s="124" t="s">
        <v>477</v>
      </c>
      <c r="C551" t="s">
        <v>84</v>
      </c>
      <c r="D551" s="121">
        <v>44712</v>
      </c>
      <c r="E551" s="124" t="s">
        <v>161</v>
      </c>
      <c r="F551" t="s">
        <v>416</v>
      </c>
      <c r="G551">
        <v>2.8820678591728206</v>
      </c>
      <c r="H551">
        <v>3.4365352988243099</v>
      </c>
    </row>
    <row r="552" spans="1:8">
      <c r="A552" s="124" t="s">
        <v>491</v>
      </c>
      <c r="B552" s="124" t="s">
        <v>477</v>
      </c>
      <c r="C552" t="s">
        <v>84</v>
      </c>
      <c r="D552" s="121">
        <v>44712</v>
      </c>
      <c r="E552" s="124" t="s">
        <v>161</v>
      </c>
      <c r="F552" t="s">
        <v>417</v>
      </c>
      <c r="G552">
        <v>4.2156854271888742</v>
      </c>
      <c r="H552">
        <v>4.7701844573020926</v>
      </c>
    </row>
    <row r="553" spans="1:8">
      <c r="A553" s="124" t="s">
        <v>491</v>
      </c>
      <c r="B553" s="124" t="s">
        <v>477</v>
      </c>
      <c r="C553" t="s">
        <v>84</v>
      </c>
      <c r="D553" s="121">
        <v>44712</v>
      </c>
      <c r="E553" s="124" t="s">
        <v>161</v>
      </c>
      <c r="F553" t="s">
        <v>418</v>
      </c>
      <c r="G553">
        <v>5.2046051621437082</v>
      </c>
      <c r="H553">
        <v>5.7754239439964286</v>
      </c>
    </row>
    <row r="554" spans="1:8">
      <c r="A554" s="124" t="s">
        <v>491</v>
      </c>
      <c r="B554" s="124" t="s">
        <v>477</v>
      </c>
      <c r="C554" t="s">
        <v>84</v>
      </c>
      <c r="D554" s="121">
        <v>44712</v>
      </c>
      <c r="E554" s="124" t="s">
        <v>161</v>
      </c>
      <c r="F554" t="s">
        <v>419</v>
      </c>
      <c r="G554">
        <v>6.3979672851562519</v>
      </c>
      <c r="H554">
        <v>7.2299916992187505</v>
      </c>
    </row>
    <row r="555" spans="1:8">
      <c r="A555" s="124" t="s">
        <v>491</v>
      </c>
      <c r="B555" s="124" t="s">
        <v>477</v>
      </c>
      <c r="C555" t="s">
        <v>84</v>
      </c>
      <c r="D555" s="121">
        <v>44712</v>
      </c>
      <c r="E555" s="124" t="s">
        <v>161</v>
      </c>
      <c r="F555" t="s">
        <v>420</v>
      </c>
    </row>
    <row r="556" spans="1:8">
      <c r="A556" s="124" t="s">
        <v>491</v>
      </c>
      <c r="B556" s="124" t="s">
        <v>477</v>
      </c>
      <c r="C556" t="s">
        <v>84</v>
      </c>
      <c r="D556" s="121">
        <v>44712</v>
      </c>
      <c r="E556" s="124" t="s">
        <v>161</v>
      </c>
      <c r="F556" t="s">
        <v>421</v>
      </c>
      <c r="G556">
        <v>32.466700000000003</v>
      </c>
      <c r="H556">
        <v>34.511600000000001</v>
      </c>
    </row>
    <row r="557" spans="1:8">
      <c r="A557" s="124" t="s">
        <v>491</v>
      </c>
      <c r="B557" s="124" t="s">
        <v>477</v>
      </c>
      <c r="C557" t="s">
        <v>84</v>
      </c>
      <c r="D557" s="121">
        <v>44712</v>
      </c>
      <c r="E557" s="124" t="s">
        <v>161</v>
      </c>
      <c r="F557" t="s">
        <v>441</v>
      </c>
      <c r="G557">
        <v>4.6136982789645966</v>
      </c>
      <c r="H557">
        <v>4.6136982789645966</v>
      </c>
    </row>
    <row r="558" spans="1:8">
      <c r="A558" s="124" t="s">
        <v>491</v>
      </c>
      <c r="B558" s="124" t="s">
        <v>477</v>
      </c>
      <c r="C558" t="s">
        <v>84</v>
      </c>
      <c r="D558" s="121">
        <v>44712</v>
      </c>
      <c r="E558" s="124" t="s">
        <v>161</v>
      </c>
      <c r="F558" t="s">
        <v>442</v>
      </c>
      <c r="G558">
        <v>5.9696130155252449</v>
      </c>
      <c r="H558">
        <v>5.9696130155252449</v>
      </c>
    </row>
    <row r="559" spans="1:8">
      <c r="A559" s="124" t="s">
        <v>491</v>
      </c>
      <c r="B559" s="124" t="s">
        <v>477</v>
      </c>
      <c r="C559" t="s">
        <v>84</v>
      </c>
      <c r="D559" s="121">
        <v>44712</v>
      </c>
      <c r="E559" s="124" t="s">
        <v>161</v>
      </c>
      <c r="F559" t="s">
        <v>443</v>
      </c>
      <c r="G559">
        <v>-0.73354834000235491</v>
      </c>
      <c r="H559">
        <v>-0.73354834000235491</v>
      </c>
    </row>
    <row r="560" spans="1:8">
      <c r="A560" s="124" t="s">
        <v>491</v>
      </c>
      <c r="B560" s="124" t="s">
        <v>477</v>
      </c>
      <c r="C560" t="s">
        <v>84</v>
      </c>
      <c r="D560" s="121">
        <v>44712</v>
      </c>
      <c r="E560" s="124" t="s">
        <v>161</v>
      </c>
      <c r="F560" t="s">
        <v>444</v>
      </c>
      <c r="G560">
        <v>2.5333993379056068</v>
      </c>
      <c r="H560">
        <v>2.5333993379056068</v>
      </c>
    </row>
    <row r="561" spans="1:8">
      <c r="A561" s="124" t="s">
        <v>491</v>
      </c>
      <c r="B561" s="124" t="s">
        <v>477</v>
      </c>
      <c r="C561" t="s">
        <v>84</v>
      </c>
      <c r="D561" s="121">
        <v>44712</v>
      </c>
      <c r="E561" s="124" t="s">
        <v>161</v>
      </c>
      <c r="F561" t="s">
        <v>445</v>
      </c>
      <c r="G561">
        <v>3.4624488310728783</v>
      </c>
      <c r="H561">
        <v>3.4624488310728783</v>
      </c>
    </row>
    <row r="562" spans="1:8">
      <c r="A562" s="124" t="s">
        <v>491</v>
      </c>
      <c r="B562" s="124" t="s">
        <v>477</v>
      </c>
      <c r="C562" t="s">
        <v>84</v>
      </c>
      <c r="D562" s="121">
        <v>44712</v>
      </c>
      <c r="E562" s="124" t="s">
        <v>161</v>
      </c>
      <c r="F562" t="s">
        <v>422</v>
      </c>
      <c r="G562">
        <v>3.8350495696067814</v>
      </c>
      <c r="H562">
        <v>3.8350495696067814</v>
      </c>
    </row>
    <row r="563" spans="1:8">
      <c r="A563" s="124" t="s">
        <v>491</v>
      </c>
      <c r="B563" s="124" t="s">
        <v>477</v>
      </c>
      <c r="C563" t="s">
        <v>84</v>
      </c>
      <c r="D563" s="121">
        <v>44712</v>
      </c>
      <c r="E563" s="124" t="s">
        <v>161</v>
      </c>
      <c r="F563" t="s">
        <v>423</v>
      </c>
      <c r="G563">
        <v>5.5908802151679993</v>
      </c>
      <c r="H563">
        <v>5.5908802151679993</v>
      </c>
    </row>
    <row r="564" spans="1:8">
      <c r="A564" s="124" t="s">
        <v>491</v>
      </c>
      <c r="B564" s="124" t="s">
        <v>477</v>
      </c>
      <c r="C564" t="s">
        <v>84</v>
      </c>
      <c r="D564" s="121">
        <v>44712</v>
      </c>
      <c r="E564" s="124" t="s">
        <v>161</v>
      </c>
      <c r="F564" t="s">
        <v>424</v>
      </c>
      <c r="G564">
        <v>6.3317140936851493</v>
      </c>
      <c r="H564">
        <v>6.3317140936851493</v>
      </c>
    </row>
    <row r="565" spans="1:8">
      <c r="A565" s="124" t="s">
        <v>491</v>
      </c>
      <c r="B565" s="124" t="s">
        <v>477</v>
      </c>
      <c r="C565" t="s">
        <v>84</v>
      </c>
      <c r="D565" s="121">
        <v>44712</v>
      </c>
      <c r="E565" s="124" t="s">
        <v>161</v>
      </c>
      <c r="F565" t="s">
        <v>425</v>
      </c>
      <c r="G565">
        <v>7.0392709960937507</v>
      </c>
      <c r="H565">
        <v>7.5822514648437496</v>
      </c>
    </row>
    <row r="566" spans="1:8">
      <c r="A566" s="124" t="s">
        <v>491</v>
      </c>
      <c r="B566" s="124" t="s">
        <v>477</v>
      </c>
      <c r="C566" t="s">
        <v>84</v>
      </c>
      <c r="D566" s="121">
        <v>44712</v>
      </c>
      <c r="E566" s="124" t="s">
        <v>161</v>
      </c>
      <c r="F566" t="s">
        <v>426</v>
      </c>
      <c r="G566" t="s">
        <v>323</v>
      </c>
      <c r="H566" t="s">
        <v>323</v>
      </c>
    </row>
    <row r="567" spans="1:8">
      <c r="A567" s="124" t="s">
        <v>491</v>
      </c>
      <c r="B567" s="124" t="s">
        <v>477</v>
      </c>
      <c r="C567" t="s">
        <v>84</v>
      </c>
      <c r="D567" s="121">
        <v>44712</v>
      </c>
      <c r="E567" s="124" t="s">
        <v>161</v>
      </c>
      <c r="F567" t="s">
        <v>427</v>
      </c>
      <c r="G567">
        <v>6451.6557000000003</v>
      </c>
      <c r="H567">
        <v>6451.6557000000003</v>
      </c>
    </row>
    <row r="568" spans="1:8">
      <c r="A568" s="124" t="s">
        <v>491</v>
      </c>
      <c r="B568" s="124" t="s">
        <v>477</v>
      </c>
      <c r="C568" t="s">
        <v>84</v>
      </c>
      <c r="D568" s="121">
        <v>44712</v>
      </c>
      <c r="E568" s="124" t="s">
        <v>161</v>
      </c>
      <c r="F568" t="s">
        <v>446</v>
      </c>
      <c r="G568">
        <v>3.5213060788941783</v>
      </c>
      <c r="H568">
        <v>3.5213060788941783</v>
      </c>
    </row>
    <row r="569" spans="1:8">
      <c r="A569" s="124" t="s">
        <v>491</v>
      </c>
      <c r="B569" s="124" t="s">
        <v>477</v>
      </c>
      <c r="C569" t="s">
        <v>84</v>
      </c>
      <c r="D569" s="121">
        <v>44712</v>
      </c>
      <c r="E569" s="124" t="s">
        <v>161</v>
      </c>
      <c r="F569" t="s">
        <v>447</v>
      </c>
      <c r="G569">
        <v>5.2779801552003871</v>
      </c>
      <c r="H569">
        <v>5.2779801552003871</v>
      </c>
    </row>
    <row r="570" spans="1:8">
      <c r="A570" s="124" t="s">
        <v>491</v>
      </c>
      <c r="B570" s="124" t="s">
        <v>477</v>
      </c>
      <c r="C570" t="s">
        <v>84</v>
      </c>
      <c r="D570" s="121">
        <v>44712</v>
      </c>
      <c r="E570" s="124" t="s">
        <v>161</v>
      </c>
      <c r="F570" t="s">
        <v>448</v>
      </c>
      <c r="G570">
        <v>-6.118515489361986</v>
      </c>
      <c r="H570">
        <v>-6.118515489361986</v>
      </c>
    </row>
    <row r="571" spans="1:8">
      <c r="A571" s="124" t="s">
        <v>491</v>
      </c>
      <c r="B571" s="124" t="s">
        <v>477</v>
      </c>
      <c r="C571" t="s">
        <v>84</v>
      </c>
      <c r="D571" s="121">
        <v>44712</v>
      </c>
      <c r="E571" s="124" t="s">
        <v>161</v>
      </c>
      <c r="F571" t="s">
        <v>449</v>
      </c>
      <c r="G571">
        <v>0.6559600640207236</v>
      </c>
      <c r="H571">
        <v>0.6559600640207236</v>
      </c>
    </row>
    <row r="572" spans="1:8">
      <c r="A572" s="124" t="s">
        <v>491</v>
      </c>
      <c r="B572" s="124" t="s">
        <v>477</v>
      </c>
      <c r="C572" t="s">
        <v>84</v>
      </c>
      <c r="D572" s="121">
        <v>44712</v>
      </c>
      <c r="E572" s="124" t="s">
        <v>161</v>
      </c>
      <c r="F572" t="s">
        <v>450</v>
      </c>
      <c r="G572">
        <v>2.1262018521746722</v>
      </c>
      <c r="H572">
        <v>2.1262018521746722</v>
      </c>
    </row>
    <row r="573" spans="1:8">
      <c r="A573" s="124" t="s">
        <v>491</v>
      </c>
      <c r="B573" s="124" t="s">
        <v>477</v>
      </c>
      <c r="C573" t="s">
        <v>84</v>
      </c>
      <c r="D573" s="121">
        <v>44712</v>
      </c>
      <c r="E573" s="124" t="s">
        <v>161</v>
      </c>
      <c r="F573" t="s">
        <v>428</v>
      </c>
      <c r="G573">
        <v>2.7759650349617004</v>
      </c>
      <c r="H573">
        <v>2.7759650349617004</v>
      </c>
    </row>
    <row r="574" spans="1:8">
      <c r="A574" s="124" t="s">
        <v>491</v>
      </c>
      <c r="B574" s="124" t="s">
        <v>477</v>
      </c>
      <c r="C574" t="s">
        <v>84</v>
      </c>
      <c r="D574" s="121">
        <v>44712</v>
      </c>
      <c r="E574" s="124" t="s">
        <v>161</v>
      </c>
      <c r="F574" t="s">
        <v>429</v>
      </c>
      <c r="G574">
        <v>4.7710111737251273</v>
      </c>
      <c r="H574">
        <v>4.7710111737251273</v>
      </c>
    </row>
    <row r="575" spans="1:8">
      <c r="A575" s="124" t="s">
        <v>491</v>
      </c>
      <c r="B575" s="124" t="s">
        <v>477</v>
      </c>
      <c r="C575" t="s">
        <v>84</v>
      </c>
      <c r="D575" s="121">
        <v>44712</v>
      </c>
      <c r="E575" s="124" t="s">
        <v>161</v>
      </c>
      <c r="F575" t="s">
        <v>430</v>
      </c>
      <c r="G575">
        <v>5.5974134802818307</v>
      </c>
      <c r="H575">
        <v>5.5974134802818307</v>
      </c>
    </row>
    <row r="576" spans="1:8">
      <c r="A576" s="124" t="s">
        <v>491</v>
      </c>
      <c r="B576" s="124" t="s">
        <v>477</v>
      </c>
      <c r="C576" t="s">
        <v>84</v>
      </c>
      <c r="D576" s="121">
        <v>44712</v>
      </c>
      <c r="E576" s="124" t="s">
        <v>161</v>
      </c>
      <c r="F576" t="s">
        <v>431</v>
      </c>
      <c r="G576">
        <v>5.8356166992187513</v>
      </c>
      <c r="H576">
        <v>6.3959331054687514</v>
      </c>
    </row>
    <row r="577" spans="1:8">
      <c r="A577" s="124" t="s">
        <v>491</v>
      </c>
      <c r="B577" s="124" t="s">
        <v>477</v>
      </c>
      <c r="C577" t="s">
        <v>84</v>
      </c>
      <c r="D577" s="121">
        <v>44712</v>
      </c>
      <c r="E577" s="124" t="s">
        <v>161</v>
      </c>
      <c r="F577" t="s">
        <v>432</v>
      </c>
      <c r="G577" t="s">
        <v>78</v>
      </c>
      <c r="H577" t="s">
        <v>78</v>
      </c>
    </row>
    <row r="578" spans="1:8">
      <c r="A578" s="124" t="s">
        <v>491</v>
      </c>
      <c r="B578" s="124" t="s">
        <v>477</v>
      </c>
      <c r="C578" t="s">
        <v>84</v>
      </c>
      <c r="D578" s="121">
        <v>44712</v>
      </c>
      <c r="E578" s="124" t="s">
        <v>161</v>
      </c>
      <c r="F578" t="s">
        <v>433</v>
      </c>
      <c r="G578">
        <v>6312.2420000000002</v>
      </c>
      <c r="H578">
        <v>6312.2420000000002</v>
      </c>
    </row>
    <row r="579" spans="1:8">
      <c r="A579" s="124" t="s">
        <v>491</v>
      </c>
      <c r="B579" s="124" t="s">
        <v>477</v>
      </c>
      <c r="C579" t="s">
        <v>84</v>
      </c>
      <c r="D579" s="121">
        <v>44712</v>
      </c>
      <c r="E579" s="124" t="s">
        <v>161</v>
      </c>
      <c r="F579" t="s">
        <v>107</v>
      </c>
      <c r="G579">
        <v>0.8</v>
      </c>
      <c r="H579">
        <v>0.26</v>
      </c>
    </row>
    <row r="580" spans="1:8">
      <c r="A580" s="124" t="s">
        <v>491</v>
      </c>
      <c r="B580" s="124" t="s">
        <v>477</v>
      </c>
      <c r="C580" t="s">
        <v>84</v>
      </c>
      <c r="D580" s="121">
        <v>44712</v>
      </c>
      <c r="E580" s="124" t="s">
        <v>161</v>
      </c>
      <c r="F580" t="s">
        <v>108</v>
      </c>
      <c r="G580">
        <v>0</v>
      </c>
      <c r="H580">
        <v>0</v>
      </c>
    </row>
    <row r="581" spans="1:8">
      <c r="A581" s="124" t="s">
        <v>491</v>
      </c>
      <c r="B581" s="124" t="s">
        <v>477</v>
      </c>
      <c r="C581" t="s">
        <v>84</v>
      </c>
      <c r="D581" s="121">
        <v>44712</v>
      </c>
      <c r="E581" s="124" t="s">
        <v>161</v>
      </c>
      <c r="F581" t="s">
        <v>109</v>
      </c>
      <c r="G581">
        <v>0</v>
      </c>
      <c r="H581">
        <v>0</v>
      </c>
    </row>
    <row r="582" spans="1:8">
      <c r="A582" s="124" t="s">
        <v>491</v>
      </c>
      <c r="B582" s="124" t="s">
        <v>477</v>
      </c>
      <c r="C582" t="s">
        <v>84</v>
      </c>
      <c r="D582" s="121">
        <v>44712</v>
      </c>
      <c r="E582" s="124" t="s">
        <v>161</v>
      </c>
      <c r="F582" t="s">
        <v>115</v>
      </c>
      <c r="G582">
        <v>0.03</v>
      </c>
      <c r="H582">
        <v>0.03</v>
      </c>
    </row>
    <row r="583" spans="1:8">
      <c r="A583" s="124" t="s">
        <v>491</v>
      </c>
      <c r="B583" s="124" t="s">
        <v>477</v>
      </c>
      <c r="C583" t="s">
        <v>84</v>
      </c>
      <c r="D583" s="121">
        <v>44712</v>
      </c>
      <c r="E583" s="124" t="s">
        <v>161</v>
      </c>
      <c r="F583" t="s">
        <v>106</v>
      </c>
      <c r="G583">
        <v>0.83000000000000007</v>
      </c>
      <c r="H583">
        <v>0.29000000000000004</v>
      </c>
    </row>
    <row r="584" spans="1:8">
      <c r="A584" s="124" t="s">
        <v>491</v>
      </c>
      <c r="B584" s="124" t="s">
        <v>478</v>
      </c>
      <c r="C584" t="s">
        <v>144</v>
      </c>
      <c r="D584" s="121">
        <v>44712</v>
      </c>
      <c r="E584" s="124" t="s">
        <v>161</v>
      </c>
      <c r="F584" t="s">
        <v>436</v>
      </c>
      <c r="G584">
        <v>3.9563834490340719</v>
      </c>
      <c r="H584">
        <v>4.0871355997627514</v>
      </c>
    </row>
    <row r="585" spans="1:8">
      <c r="A585" s="124" t="s">
        <v>491</v>
      </c>
      <c r="B585" s="124" t="s">
        <v>478</v>
      </c>
      <c r="C585" t="s">
        <v>144</v>
      </c>
      <c r="D585" s="121">
        <v>44712</v>
      </c>
      <c r="E585" s="124" t="s">
        <v>161</v>
      </c>
      <c r="F585" t="s">
        <v>437</v>
      </c>
      <c r="G585">
        <v>3.931847881405933</v>
      </c>
      <c r="H585">
        <v>4.0622402314844486</v>
      </c>
    </row>
    <row r="586" spans="1:8">
      <c r="A586" s="124" t="s">
        <v>491</v>
      </c>
      <c r="B586" s="124" t="s">
        <v>478</v>
      </c>
      <c r="C586" t="s">
        <v>144</v>
      </c>
      <c r="D586" s="121">
        <v>44712</v>
      </c>
      <c r="E586" s="124" t="s">
        <v>161</v>
      </c>
      <c r="F586" t="s">
        <v>438</v>
      </c>
      <c r="G586">
        <v>3.9180222113563263</v>
      </c>
      <c r="H586">
        <v>4.0486314440958866</v>
      </c>
    </row>
    <row r="587" spans="1:8">
      <c r="A587" s="124" t="s">
        <v>491</v>
      </c>
      <c r="B587" s="124" t="s">
        <v>478</v>
      </c>
      <c r="C587" t="s">
        <v>144</v>
      </c>
      <c r="D587" s="121">
        <v>44712</v>
      </c>
      <c r="E587" s="124" t="s">
        <v>161</v>
      </c>
      <c r="F587" t="s">
        <v>439</v>
      </c>
      <c r="G587">
        <v>3.5377021123101615</v>
      </c>
      <c r="H587">
        <v>3.6690125399586755</v>
      </c>
    </row>
    <row r="588" spans="1:8">
      <c r="A588" s="124" t="s">
        <v>491</v>
      </c>
      <c r="B588" s="124" t="s">
        <v>478</v>
      </c>
      <c r="C588" t="s">
        <v>144</v>
      </c>
      <c r="D588" s="121">
        <v>44712</v>
      </c>
      <c r="E588" s="124" t="s">
        <v>161</v>
      </c>
      <c r="F588" t="s">
        <v>440</v>
      </c>
      <c r="G588">
        <v>3.4388135796816863</v>
      </c>
      <c r="H588">
        <v>3.5711796883839098</v>
      </c>
    </row>
    <row r="589" spans="1:8">
      <c r="A589" s="124" t="s">
        <v>491</v>
      </c>
      <c r="B589" s="124" t="s">
        <v>478</v>
      </c>
      <c r="C589" t="s">
        <v>144</v>
      </c>
      <c r="D589" s="121">
        <v>44712</v>
      </c>
      <c r="E589" s="124" t="s">
        <v>161</v>
      </c>
      <c r="F589" t="s">
        <v>416</v>
      </c>
      <c r="G589">
        <v>3.2828977704048148</v>
      </c>
      <c r="H589">
        <v>3.4173855185508724</v>
      </c>
    </row>
    <row r="590" spans="1:8">
      <c r="A590" s="124" t="s">
        <v>491</v>
      </c>
      <c r="B590" s="124" t="s">
        <v>478</v>
      </c>
      <c r="C590" t="s">
        <v>144</v>
      </c>
      <c r="D590" s="121">
        <v>44712</v>
      </c>
      <c r="E590" s="124" t="s">
        <v>161</v>
      </c>
      <c r="F590" t="s">
        <v>417</v>
      </c>
      <c r="G590" t="s">
        <v>32</v>
      </c>
      <c r="H590" t="s">
        <v>32</v>
      </c>
    </row>
    <row r="591" spans="1:8">
      <c r="A591" s="124" t="s">
        <v>491</v>
      </c>
      <c r="B591" s="124" t="s">
        <v>478</v>
      </c>
      <c r="C591" t="s">
        <v>144</v>
      </c>
      <c r="D591" s="121">
        <v>44712</v>
      </c>
      <c r="E591" s="124" t="s">
        <v>161</v>
      </c>
      <c r="F591" t="s">
        <v>418</v>
      </c>
      <c r="G591" t="s">
        <v>32</v>
      </c>
      <c r="H591" t="s">
        <v>32</v>
      </c>
    </row>
    <row r="592" spans="1:8">
      <c r="A592" s="124" t="s">
        <v>491</v>
      </c>
      <c r="B592" s="124" t="s">
        <v>478</v>
      </c>
      <c r="C592" t="s">
        <v>144</v>
      </c>
      <c r="D592" s="121">
        <v>44712</v>
      </c>
      <c r="E592" s="124" t="s">
        <v>161</v>
      </c>
      <c r="F592" t="s">
        <v>419</v>
      </c>
      <c r="G592">
        <v>3.5303247070312502</v>
      </c>
      <c r="H592">
        <v>3.6651938476562491</v>
      </c>
    </row>
    <row r="593" spans="1:8">
      <c r="A593" s="124" t="s">
        <v>491</v>
      </c>
      <c r="B593" s="124" t="s">
        <v>478</v>
      </c>
      <c r="C593" t="s">
        <v>144</v>
      </c>
      <c r="D593" s="121">
        <v>44712</v>
      </c>
      <c r="E593" s="124" t="s">
        <v>161</v>
      </c>
      <c r="F593" t="s">
        <v>420</v>
      </c>
    </row>
    <row r="594" spans="1:8">
      <c r="A594" s="124" t="s">
        <v>491</v>
      </c>
      <c r="B594" s="124" t="s">
        <v>478</v>
      </c>
      <c r="C594" t="s">
        <v>144</v>
      </c>
      <c r="D594" s="121">
        <v>44712</v>
      </c>
      <c r="E594" s="124" t="s">
        <v>161</v>
      </c>
      <c r="F594" t="s">
        <v>421</v>
      </c>
      <c r="G594">
        <v>1104.7462</v>
      </c>
      <c r="H594">
        <v>1108.8833999999999</v>
      </c>
    </row>
    <row r="595" spans="1:8">
      <c r="A595" s="124" t="s">
        <v>491</v>
      </c>
      <c r="B595" s="124" t="s">
        <v>478</v>
      </c>
      <c r="C595" t="s">
        <v>144</v>
      </c>
      <c r="D595" s="121">
        <v>44712</v>
      </c>
      <c r="E595" s="124" t="s">
        <v>161</v>
      </c>
      <c r="F595" t="s">
        <v>441</v>
      </c>
      <c r="G595">
        <v>4.1645790029812204</v>
      </c>
      <c r="H595">
        <v>4.1645790029812204</v>
      </c>
    </row>
    <row r="596" spans="1:8">
      <c r="A596" s="124" t="s">
        <v>491</v>
      </c>
      <c r="B596" s="124" t="s">
        <v>478</v>
      </c>
      <c r="C596" t="s">
        <v>144</v>
      </c>
      <c r="D596" s="121">
        <v>44712</v>
      </c>
      <c r="E596" s="124" t="s">
        <v>161</v>
      </c>
      <c r="F596" t="s">
        <v>442</v>
      </c>
      <c r="G596">
        <v>4.1441781405731879</v>
      </c>
      <c r="H596">
        <v>4.1441781405731879</v>
      </c>
    </row>
    <row r="597" spans="1:8">
      <c r="A597" s="124" t="s">
        <v>491</v>
      </c>
      <c r="B597" s="124" t="s">
        <v>478</v>
      </c>
      <c r="C597" t="s">
        <v>144</v>
      </c>
      <c r="D597" s="121">
        <v>44712</v>
      </c>
      <c r="E597" s="124" t="s">
        <v>161</v>
      </c>
      <c r="F597" t="s">
        <v>443</v>
      </c>
      <c r="G597">
        <v>4.0702246321153854</v>
      </c>
      <c r="H597">
        <v>4.0702246321153854</v>
      </c>
    </row>
    <row r="598" spans="1:8">
      <c r="A598" s="124" t="s">
        <v>491</v>
      </c>
      <c r="B598" s="124" t="s">
        <v>478</v>
      </c>
      <c r="C598" t="s">
        <v>144</v>
      </c>
      <c r="D598" s="121">
        <v>44712</v>
      </c>
      <c r="E598" s="124" t="s">
        <v>161</v>
      </c>
      <c r="F598" t="s">
        <v>444</v>
      </c>
      <c r="G598">
        <v>3.7098829495860137</v>
      </c>
      <c r="H598">
        <v>3.7098829495860137</v>
      </c>
    </row>
    <row r="599" spans="1:8">
      <c r="A599" s="124" t="s">
        <v>491</v>
      </c>
      <c r="B599" s="124" t="s">
        <v>478</v>
      </c>
      <c r="C599" t="s">
        <v>144</v>
      </c>
      <c r="D599" s="121">
        <v>44712</v>
      </c>
      <c r="E599" s="124" t="s">
        <v>161</v>
      </c>
      <c r="F599" t="s">
        <v>445</v>
      </c>
      <c r="G599">
        <v>3.6066477699757189</v>
      </c>
      <c r="H599">
        <v>3.6066477699757189</v>
      </c>
    </row>
    <row r="600" spans="1:8">
      <c r="A600" s="124" t="s">
        <v>491</v>
      </c>
      <c r="B600" s="124" t="s">
        <v>478</v>
      </c>
      <c r="C600" t="s">
        <v>144</v>
      </c>
      <c r="D600" s="121">
        <v>44712</v>
      </c>
      <c r="E600" s="124" t="s">
        <v>161</v>
      </c>
      <c r="F600" t="s">
        <v>422</v>
      </c>
      <c r="G600">
        <v>3.4638026356697091</v>
      </c>
      <c r="H600">
        <v>3.4638026356697091</v>
      </c>
    </row>
    <row r="601" spans="1:8">
      <c r="A601" s="124" t="s">
        <v>491</v>
      </c>
      <c r="B601" s="124" t="s">
        <v>478</v>
      </c>
      <c r="C601" t="s">
        <v>144</v>
      </c>
      <c r="D601" s="121">
        <v>44712</v>
      </c>
      <c r="E601" s="124" t="s">
        <v>161</v>
      </c>
      <c r="F601" t="s">
        <v>423</v>
      </c>
      <c r="G601" t="s">
        <v>32</v>
      </c>
      <c r="H601" t="s">
        <v>32</v>
      </c>
    </row>
    <row r="602" spans="1:8">
      <c r="A602" s="124" t="s">
        <v>491</v>
      </c>
      <c r="B602" s="124" t="s">
        <v>478</v>
      </c>
      <c r="C602" t="s">
        <v>144</v>
      </c>
      <c r="D602" s="121">
        <v>44712</v>
      </c>
      <c r="E602" s="124" t="s">
        <v>161</v>
      </c>
      <c r="F602" t="s">
        <v>424</v>
      </c>
      <c r="G602" t="s">
        <v>32</v>
      </c>
      <c r="H602" t="s">
        <v>32</v>
      </c>
    </row>
    <row r="603" spans="1:8">
      <c r="A603" s="124" t="s">
        <v>491</v>
      </c>
      <c r="B603" s="124" t="s">
        <v>478</v>
      </c>
      <c r="C603" t="s">
        <v>144</v>
      </c>
      <c r="D603" s="121">
        <v>44712</v>
      </c>
      <c r="E603" s="124" t="s">
        <v>161</v>
      </c>
      <c r="F603" t="s">
        <v>425</v>
      </c>
      <c r="G603">
        <v>3.6829741210937503</v>
      </c>
      <c r="H603">
        <v>3.6829741210937503</v>
      </c>
    </row>
    <row r="604" spans="1:8">
      <c r="A604" s="124" t="s">
        <v>491</v>
      </c>
      <c r="B604" s="124" t="s">
        <v>478</v>
      </c>
      <c r="C604" t="s">
        <v>144</v>
      </c>
      <c r="D604" s="121">
        <v>44712</v>
      </c>
      <c r="E604" s="124" t="s">
        <v>161</v>
      </c>
      <c r="F604" t="s">
        <v>426</v>
      </c>
      <c r="G604" t="s">
        <v>147</v>
      </c>
      <c r="H604" t="s">
        <v>147</v>
      </c>
    </row>
    <row r="605" spans="1:8">
      <c r="A605" s="124" t="s">
        <v>491</v>
      </c>
      <c r="B605" s="124" t="s">
        <v>478</v>
      </c>
      <c r="C605" t="s">
        <v>144</v>
      </c>
      <c r="D605" s="121">
        <v>44712</v>
      </c>
      <c r="E605" s="124" t="s">
        <v>161</v>
      </c>
      <c r="F605" t="s">
        <v>427</v>
      </c>
      <c r="G605">
        <v>2017.42</v>
      </c>
      <c r="H605">
        <v>2017.42</v>
      </c>
    </row>
    <row r="606" spans="1:8">
      <c r="A606" s="124" t="s">
        <v>491</v>
      </c>
      <c r="B606" s="124" t="s">
        <v>478</v>
      </c>
      <c r="C606" t="s">
        <v>144</v>
      </c>
      <c r="D606" s="121">
        <v>44712</v>
      </c>
      <c r="E606" s="124" t="s">
        <v>161</v>
      </c>
      <c r="F606" t="s">
        <v>446</v>
      </c>
      <c r="G606">
        <v>3.5213060788941783</v>
      </c>
      <c r="H606">
        <v>3.5213060788941783</v>
      </c>
    </row>
    <row r="607" spans="1:8">
      <c r="A607" s="124" t="s">
        <v>491</v>
      </c>
      <c r="B607" s="124" t="s">
        <v>478</v>
      </c>
      <c r="C607" t="s">
        <v>144</v>
      </c>
      <c r="D607" s="121">
        <v>44712</v>
      </c>
      <c r="E607" s="124" t="s">
        <v>161</v>
      </c>
      <c r="F607" t="s">
        <v>447</v>
      </c>
      <c r="G607">
        <v>5.2212892258786781</v>
      </c>
      <c r="H607">
        <v>5.2212892258786781</v>
      </c>
    </row>
    <row r="608" spans="1:8">
      <c r="A608" s="124" t="s">
        <v>491</v>
      </c>
      <c r="B608" s="124" t="s">
        <v>478</v>
      </c>
      <c r="C608" t="s">
        <v>144</v>
      </c>
      <c r="D608" s="121">
        <v>44712</v>
      </c>
      <c r="E608" s="124" t="s">
        <v>161</v>
      </c>
      <c r="F608" t="s">
        <v>448</v>
      </c>
      <c r="G608">
        <v>-6.4618164848951638</v>
      </c>
      <c r="H608">
        <v>-6.4618164848951638</v>
      </c>
    </row>
    <row r="609" spans="1:8">
      <c r="A609" s="124" t="s">
        <v>491</v>
      </c>
      <c r="B609" s="124" t="s">
        <v>478</v>
      </c>
      <c r="C609" t="s">
        <v>144</v>
      </c>
      <c r="D609" s="121">
        <v>44712</v>
      </c>
      <c r="E609" s="124" t="s">
        <v>161</v>
      </c>
      <c r="F609" t="s">
        <v>449</v>
      </c>
      <c r="G609">
        <v>0.6559600640207236</v>
      </c>
      <c r="H609">
        <v>0.6559600640207236</v>
      </c>
    </row>
    <row r="610" spans="1:8">
      <c r="A610" s="124" t="s">
        <v>491</v>
      </c>
      <c r="B610" s="124" t="s">
        <v>478</v>
      </c>
      <c r="C610" t="s">
        <v>144</v>
      </c>
      <c r="D610" s="121">
        <v>44712</v>
      </c>
      <c r="E610" s="124" t="s">
        <v>161</v>
      </c>
      <c r="F610" t="s">
        <v>450</v>
      </c>
      <c r="G610">
        <v>2.1262018521746722</v>
      </c>
      <c r="H610">
        <v>2.1262018521746722</v>
      </c>
    </row>
    <row r="611" spans="1:8">
      <c r="A611" s="124" t="s">
        <v>491</v>
      </c>
      <c r="B611" s="124" t="s">
        <v>478</v>
      </c>
      <c r="C611" t="s">
        <v>144</v>
      </c>
      <c r="D611" s="121">
        <v>44712</v>
      </c>
      <c r="E611" s="124" t="s">
        <v>161</v>
      </c>
      <c r="F611" t="s">
        <v>428</v>
      </c>
      <c r="G611">
        <v>2.7759650349617004</v>
      </c>
      <c r="H611">
        <v>2.7759650349617004</v>
      </c>
    </row>
    <row r="612" spans="1:8">
      <c r="A612" s="124" t="s">
        <v>491</v>
      </c>
      <c r="B612" s="124" t="s">
        <v>478</v>
      </c>
      <c r="C612" t="s">
        <v>144</v>
      </c>
      <c r="D612" s="121">
        <v>44712</v>
      </c>
      <c r="E612" s="124" t="s">
        <v>161</v>
      </c>
      <c r="F612" t="s">
        <v>429</v>
      </c>
      <c r="G612" t="s">
        <v>32</v>
      </c>
      <c r="H612" t="s">
        <v>32</v>
      </c>
    </row>
    <row r="613" spans="1:8">
      <c r="A613" s="124" t="s">
        <v>491</v>
      </c>
      <c r="B613" s="124" t="s">
        <v>478</v>
      </c>
      <c r="C613" t="s">
        <v>144</v>
      </c>
      <c r="D613" s="121">
        <v>44712</v>
      </c>
      <c r="E613" s="124" t="s">
        <v>161</v>
      </c>
      <c r="F613" t="s">
        <v>430</v>
      </c>
      <c r="G613" t="s">
        <v>32</v>
      </c>
      <c r="H613" t="s">
        <v>32</v>
      </c>
    </row>
    <row r="614" spans="1:8">
      <c r="A614" s="124" t="s">
        <v>491</v>
      </c>
      <c r="B614" s="124" t="s">
        <v>478</v>
      </c>
      <c r="C614" t="s">
        <v>144</v>
      </c>
      <c r="D614" s="121">
        <v>44712</v>
      </c>
      <c r="E614" s="124" t="s">
        <v>161</v>
      </c>
      <c r="F614" t="s">
        <v>431</v>
      </c>
      <c r="G614">
        <v>4.6333325195312529</v>
      </c>
      <c r="H614">
        <v>4.6333325195312529</v>
      </c>
    </row>
    <row r="615" spans="1:8">
      <c r="A615" s="124" t="s">
        <v>491</v>
      </c>
      <c r="B615" s="124" t="s">
        <v>478</v>
      </c>
      <c r="C615" t="s">
        <v>144</v>
      </c>
      <c r="D615" s="121">
        <v>44712</v>
      </c>
      <c r="E615" s="124" t="s">
        <v>161</v>
      </c>
      <c r="F615" t="s">
        <v>432</v>
      </c>
      <c r="G615" t="s">
        <v>132</v>
      </c>
      <c r="H615" t="s">
        <v>132</v>
      </c>
    </row>
    <row r="616" spans="1:8">
      <c r="A616" s="124" t="s">
        <v>491</v>
      </c>
      <c r="B616" s="124" t="s">
        <v>478</v>
      </c>
      <c r="C616" t="s">
        <v>144</v>
      </c>
      <c r="D616" s="121">
        <v>44712</v>
      </c>
      <c r="E616" s="124" t="s">
        <v>161</v>
      </c>
      <c r="F616" t="s">
        <v>433</v>
      </c>
      <c r="G616">
        <v>6312.2420000000002</v>
      </c>
      <c r="H616">
        <v>6312.2420000000002</v>
      </c>
    </row>
    <row r="617" spans="1:8">
      <c r="A617" s="124" t="s">
        <v>491</v>
      </c>
      <c r="B617" s="124" t="s">
        <v>478</v>
      </c>
      <c r="C617" t="s">
        <v>144</v>
      </c>
      <c r="D617" s="121">
        <v>44712</v>
      </c>
      <c r="E617" s="124" t="s">
        <v>161</v>
      </c>
      <c r="F617" t="s">
        <v>107</v>
      </c>
      <c r="G617">
        <v>0.2</v>
      </c>
      <c r="H617">
        <v>7.0000000000000007E-2</v>
      </c>
    </row>
    <row r="618" spans="1:8">
      <c r="A618" s="124" t="s">
        <v>491</v>
      </c>
      <c r="B618" s="124" t="s">
        <v>478</v>
      </c>
      <c r="C618" t="s">
        <v>144</v>
      </c>
      <c r="D618" s="121">
        <v>44712</v>
      </c>
      <c r="E618" s="124" t="s">
        <v>161</v>
      </c>
      <c r="F618" t="s">
        <v>108</v>
      </c>
      <c r="G618">
        <v>0</v>
      </c>
      <c r="H618">
        <v>0</v>
      </c>
    </row>
    <row r="619" spans="1:8">
      <c r="A619" s="124" t="s">
        <v>491</v>
      </c>
      <c r="B619" s="124" t="s">
        <v>478</v>
      </c>
      <c r="C619" t="s">
        <v>144</v>
      </c>
      <c r="D619" s="121">
        <v>44712</v>
      </c>
      <c r="E619" s="124" t="s">
        <v>161</v>
      </c>
      <c r="F619" t="s">
        <v>109</v>
      </c>
      <c r="G619">
        <v>0</v>
      </c>
      <c r="H619">
        <v>0</v>
      </c>
    </row>
    <row r="620" spans="1:8">
      <c r="A620" s="124" t="s">
        <v>491</v>
      </c>
      <c r="B620" s="124" t="s">
        <v>478</v>
      </c>
      <c r="C620" t="s">
        <v>144</v>
      </c>
      <c r="D620" s="121">
        <v>44712</v>
      </c>
      <c r="E620" s="124" t="s">
        <v>161</v>
      </c>
      <c r="F620" t="s">
        <v>115</v>
      </c>
      <c r="G620">
        <v>0</v>
      </c>
      <c r="H620">
        <v>0</v>
      </c>
    </row>
    <row r="621" spans="1:8">
      <c r="A621" s="124" t="s">
        <v>491</v>
      </c>
      <c r="B621" s="124" t="s">
        <v>478</v>
      </c>
      <c r="C621" t="s">
        <v>144</v>
      </c>
      <c r="D621" s="121">
        <v>44712</v>
      </c>
      <c r="E621" s="124" t="s">
        <v>161</v>
      </c>
      <c r="F621" t="s">
        <v>106</v>
      </c>
      <c r="G621">
        <v>0.2</v>
      </c>
      <c r="H621">
        <v>7.0000000000000007E-2</v>
      </c>
    </row>
    <row r="622" spans="1:8">
      <c r="A622" s="124" t="s">
        <v>491</v>
      </c>
      <c r="B622" s="124" t="s">
        <v>479</v>
      </c>
      <c r="C622" t="s">
        <v>155</v>
      </c>
      <c r="D622" s="121">
        <v>44712</v>
      </c>
      <c r="E622" s="124" t="s">
        <v>161</v>
      </c>
      <c r="F622" t="s">
        <v>436</v>
      </c>
      <c r="G622">
        <v>3.3551495000811373</v>
      </c>
      <c r="H622">
        <v>3.5565873708134834</v>
      </c>
    </row>
    <row r="623" spans="1:8">
      <c r="A623" s="124" t="s">
        <v>491</v>
      </c>
      <c r="B623" s="124" t="s">
        <v>479</v>
      </c>
      <c r="C623" t="s">
        <v>155</v>
      </c>
      <c r="D623" s="121">
        <v>44712</v>
      </c>
      <c r="E623" s="124" t="s">
        <v>161</v>
      </c>
      <c r="F623" t="s">
        <v>437</v>
      </c>
      <c r="G623">
        <v>4.1011636146951469</v>
      </c>
      <c r="H623">
        <v>4.3695109869364552</v>
      </c>
    </row>
    <row r="624" spans="1:8">
      <c r="A624" s="124" t="s">
        <v>491</v>
      </c>
      <c r="B624" s="124" t="s">
        <v>479</v>
      </c>
      <c r="C624" t="s">
        <v>155</v>
      </c>
      <c r="D624" s="121">
        <v>44712</v>
      </c>
      <c r="E624" s="124" t="s">
        <v>161</v>
      </c>
      <c r="F624" t="s">
        <v>438</v>
      </c>
      <c r="G624">
        <v>1.0986515843787423</v>
      </c>
      <c r="H624">
        <v>1.3365375560209607</v>
      </c>
    </row>
    <row r="625" spans="1:8">
      <c r="A625" s="124" t="s">
        <v>491</v>
      </c>
      <c r="B625" s="124" t="s">
        <v>479</v>
      </c>
      <c r="C625" t="s">
        <v>155</v>
      </c>
      <c r="D625" s="121">
        <v>44712</v>
      </c>
      <c r="E625" s="124" t="s">
        <v>161</v>
      </c>
      <c r="F625" t="s">
        <v>439</v>
      </c>
      <c r="G625">
        <v>2.604287282092693</v>
      </c>
      <c r="H625">
        <v>2.8187528046246353</v>
      </c>
    </row>
    <row r="626" spans="1:8">
      <c r="A626" s="124" t="s">
        <v>491</v>
      </c>
      <c r="B626" s="124" t="s">
        <v>479</v>
      </c>
      <c r="C626" t="s">
        <v>155</v>
      </c>
      <c r="D626" s="121">
        <v>44712</v>
      </c>
      <c r="E626" s="124" t="s">
        <v>161</v>
      </c>
      <c r="F626" t="s">
        <v>440</v>
      </c>
      <c r="G626">
        <v>2.8328731795697526</v>
      </c>
      <c r="H626">
        <v>3.0428963499037445</v>
      </c>
    </row>
    <row r="627" spans="1:8">
      <c r="A627" s="124" t="s">
        <v>491</v>
      </c>
      <c r="B627" s="124" t="s">
        <v>479</v>
      </c>
      <c r="C627" t="s">
        <v>155</v>
      </c>
      <c r="D627" s="121">
        <v>44712</v>
      </c>
      <c r="E627" s="124" t="s">
        <v>161</v>
      </c>
      <c r="F627" t="s">
        <v>416</v>
      </c>
      <c r="G627">
        <v>3.0750933289527898</v>
      </c>
      <c r="H627">
        <v>3.2842561602592468</v>
      </c>
    </row>
    <row r="628" spans="1:8">
      <c r="A628" s="124" t="s">
        <v>491</v>
      </c>
      <c r="B628" s="124" t="s">
        <v>479</v>
      </c>
      <c r="C628" t="s">
        <v>155</v>
      </c>
      <c r="D628" s="121">
        <v>44712</v>
      </c>
      <c r="E628" s="124" t="s">
        <v>161</v>
      </c>
      <c r="F628" t="s">
        <v>417</v>
      </c>
      <c r="G628" t="s">
        <v>32</v>
      </c>
      <c r="H628" t="s">
        <v>32</v>
      </c>
    </row>
    <row r="629" spans="1:8">
      <c r="A629" s="124" t="s">
        <v>491</v>
      </c>
      <c r="B629" s="124" t="s">
        <v>479</v>
      </c>
      <c r="C629" t="s">
        <v>155</v>
      </c>
      <c r="D629" s="121">
        <v>44712</v>
      </c>
      <c r="E629" s="124" t="s">
        <v>161</v>
      </c>
      <c r="F629" t="s">
        <v>418</v>
      </c>
      <c r="G629" t="s">
        <v>32</v>
      </c>
      <c r="H629" t="s">
        <v>32</v>
      </c>
    </row>
    <row r="630" spans="1:8">
      <c r="A630" s="124" t="s">
        <v>491</v>
      </c>
      <c r="B630" s="124" t="s">
        <v>479</v>
      </c>
      <c r="C630" t="s">
        <v>155</v>
      </c>
      <c r="D630" s="121">
        <v>44712</v>
      </c>
      <c r="E630" s="124" t="s">
        <v>161</v>
      </c>
      <c r="F630" t="s">
        <v>419</v>
      </c>
      <c r="G630">
        <v>3.6514809570312501</v>
      </c>
      <c r="H630">
        <v>3.8828930664062495</v>
      </c>
    </row>
    <row r="631" spans="1:8">
      <c r="A631" s="124" t="s">
        <v>491</v>
      </c>
      <c r="B631" s="124" t="s">
        <v>479</v>
      </c>
      <c r="C631" t="s">
        <v>155</v>
      </c>
      <c r="D631" s="121">
        <v>44712</v>
      </c>
      <c r="E631" s="124" t="s">
        <v>161</v>
      </c>
      <c r="F631" t="s">
        <v>420</v>
      </c>
    </row>
    <row r="632" spans="1:8">
      <c r="A632" s="124" t="s">
        <v>491</v>
      </c>
      <c r="B632" s="124" t="s">
        <v>479</v>
      </c>
      <c r="C632" t="s">
        <v>155</v>
      </c>
      <c r="D632" s="121">
        <v>44712</v>
      </c>
      <c r="E632" s="124" t="s">
        <v>161</v>
      </c>
      <c r="F632" t="s">
        <v>421</v>
      </c>
      <c r="G632">
        <v>1094.1784</v>
      </c>
      <c r="H632">
        <v>1100.3193000000001</v>
      </c>
    </row>
    <row r="633" spans="1:8">
      <c r="A633" s="124" t="s">
        <v>491</v>
      </c>
      <c r="B633" s="124" t="s">
        <v>479</v>
      </c>
      <c r="C633" t="s">
        <v>155</v>
      </c>
      <c r="D633" s="121">
        <v>44712</v>
      </c>
      <c r="E633" s="124" t="s">
        <v>161</v>
      </c>
      <c r="F633" t="s">
        <v>441</v>
      </c>
      <c r="G633">
        <v>5.3373375372146912</v>
      </c>
      <c r="H633">
        <v>5.3373375372146912</v>
      </c>
    </row>
    <row r="634" spans="1:8">
      <c r="A634" s="124" t="s">
        <v>491</v>
      </c>
      <c r="B634" s="124" t="s">
        <v>479</v>
      </c>
      <c r="C634" t="s">
        <v>155</v>
      </c>
      <c r="D634" s="121">
        <v>44712</v>
      </c>
      <c r="E634" s="124" t="s">
        <v>161</v>
      </c>
      <c r="F634" t="s">
        <v>442</v>
      </c>
      <c r="G634">
        <v>5.7741433989235702</v>
      </c>
      <c r="H634">
        <v>5.7741433989235702</v>
      </c>
    </row>
    <row r="635" spans="1:8">
      <c r="A635" s="124" t="s">
        <v>491</v>
      </c>
      <c r="B635" s="124" t="s">
        <v>479</v>
      </c>
      <c r="C635" t="s">
        <v>155</v>
      </c>
      <c r="D635" s="121">
        <v>44712</v>
      </c>
      <c r="E635" s="124" t="s">
        <v>161</v>
      </c>
      <c r="F635" t="s">
        <v>443</v>
      </c>
      <c r="G635">
        <v>1.7579555629761643</v>
      </c>
      <c r="H635">
        <v>1.7579555629761643</v>
      </c>
    </row>
    <row r="636" spans="1:8">
      <c r="A636" s="124" t="s">
        <v>491</v>
      </c>
      <c r="B636" s="124" t="s">
        <v>479</v>
      </c>
      <c r="C636" t="s">
        <v>155</v>
      </c>
      <c r="D636" s="121">
        <v>44712</v>
      </c>
      <c r="E636" s="124" t="s">
        <v>161</v>
      </c>
      <c r="F636" t="s">
        <v>444</v>
      </c>
      <c r="G636">
        <v>3.6008892024994021</v>
      </c>
      <c r="H636">
        <v>3.6008892024994021</v>
      </c>
    </row>
    <row r="637" spans="1:8">
      <c r="A637" s="124" t="s">
        <v>491</v>
      </c>
      <c r="B637" s="124" t="s">
        <v>479</v>
      </c>
      <c r="C637" t="s">
        <v>155</v>
      </c>
      <c r="D637" s="121">
        <v>44712</v>
      </c>
      <c r="E637" s="124" t="s">
        <v>161</v>
      </c>
      <c r="F637" t="s">
        <v>445</v>
      </c>
      <c r="G637">
        <v>3.9612296932274202</v>
      </c>
      <c r="H637">
        <v>3.9612296932274202</v>
      </c>
    </row>
    <row r="638" spans="1:8">
      <c r="A638" s="124" t="s">
        <v>491</v>
      </c>
      <c r="B638" s="124" t="s">
        <v>479</v>
      </c>
      <c r="C638" t="s">
        <v>155</v>
      </c>
      <c r="D638" s="121">
        <v>44712</v>
      </c>
      <c r="E638" s="124" t="s">
        <v>161</v>
      </c>
      <c r="F638" t="s">
        <v>422</v>
      </c>
      <c r="G638">
        <v>4.0276995301246661</v>
      </c>
      <c r="H638">
        <v>4.0276995301246661</v>
      </c>
    </row>
    <row r="639" spans="1:8">
      <c r="A639" s="124" t="s">
        <v>491</v>
      </c>
      <c r="B639" s="124" t="s">
        <v>479</v>
      </c>
      <c r="C639" t="s">
        <v>155</v>
      </c>
      <c r="D639" s="121">
        <v>44712</v>
      </c>
      <c r="E639" s="124" t="s">
        <v>161</v>
      </c>
      <c r="F639" t="s">
        <v>423</v>
      </c>
      <c r="G639" t="s">
        <v>32</v>
      </c>
      <c r="H639" t="s">
        <v>32</v>
      </c>
    </row>
    <row r="640" spans="1:8">
      <c r="A640" s="124" t="s">
        <v>491</v>
      </c>
      <c r="B640" s="124" t="s">
        <v>479</v>
      </c>
      <c r="C640" t="s">
        <v>155</v>
      </c>
      <c r="D640" s="121">
        <v>44712</v>
      </c>
      <c r="E640" s="124" t="s">
        <v>161</v>
      </c>
      <c r="F640" t="s">
        <v>424</v>
      </c>
      <c r="G640" t="s">
        <v>32</v>
      </c>
      <c r="H640" t="s">
        <v>32</v>
      </c>
    </row>
    <row r="641" spans="1:8">
      <c r="A641" s="124" t="s">
        <v>491</v>
      </c>
      <c r="B641" s="124" t="s">
        <v>479</v>
      </c>
      <c r="C641" t="s">
        <v>155</v>
      </c>
      <c r="D641" s="121">
        <v>44712</v>
      </c>
      <c r="E641" s="124" t="s">
        <v>161</v>
      </c>
      <c r="F641" t="s">
        <v>425</v>
      </c>
      <c r="G641">
        <v>4.9413061523437509</v>
      </c>
      <c r="H641">
        <v>4.9413061523437509</v>
      </c>
    </row>
    <row r="642" spans="1:8">
      <c r="A642" s="124" t="s">
        <v>491</v>
      </c>
      <c r="B642" s="124" t="s">
        <v>479</v>
      </c>
      <c r="C642" t="s">
        <v>155</v>
      </c>
      <c r="D642" s="121">
        <v>44712</v>
      </c>
      <c r="E642" s="124" t="s">
        <v>161</v>
      </c>
      <c r="F642" t="s">
        <v>426</v>
      </c>
      <c r="G642" t="s">
        <v>325</v>
      </c>
      <c r="H642" t="s">
        <v>325</v>
      </c>
    </row>
    <row r="643" spans="1:8">
      <c r="A643" s="124" t="s">
        <v>491</v>
      </c>
      <c r="B643" s="124" t="s">
        <v>479</v>
      </c>
      <c r="C643" t="s">
        <v>155</v>
      </c>
      <c r="D643" s="121">
        <v>44712</v>
      </c>
      <c r="E643" s="124" t="s">
        <v>161</v>
      </c>
      <c r="F643" t="s">
        <v>427</v>
      </c>
      <c r="G643">
        <v>6572.1822000000002</v>
      </c>
      <c r="H643">
        <v>6572.1822000000002</v>
      </c>
    </row>
    <row r="644" spans="1:8">
      <c r="A644" s="124" t="s">
        <v>491</v>
      </c>
      <c r="B644" s="124" t="s">
        <v>479</v>
      </c>
      <c r="C644" t="s">
        <v>155</v>
      </c>
      <c r="D644" s="121">
        <v>44712</v>
      </c>
      <c r="E644" s="124" t="s">
        <v>161</v>
      </c>
      <c r="F644" t="s">
        <v>446</v>
      </c>
      <c r="G644">
        <v>3.5213060788941783</v>
      </c>
      <c r="H644">
        <v>3.5213060788941783</v>
      </c>
    </row>
    <row r="645" spans="1:8">
      <c r="A645" s="124" t="s">
        <v>491</v>
      </c>
      <c r="B645" s="124" t="s">
        <v>479</v>
      </c>
      <c r="C645" t="s">
        <v>155</v>
      </c>
      <c r="D645" s="121">
        <v>44712</v>
      </c>
      <c r="E645" s="124" t="s">
        <v>161</v>
      </c>
      <c r="F645" t="s">
        <v>447</v>
      </c>
      <c r="G645">
        <v>5.2779801552003871</v>
      </c>
      <c r="H645">
        <v>5.2779801552003871</v>
      </c>
    </row>
    <row r="646" spans="1:8">
      <c r="A646" s="124" t="s">
        <v>491</v>
      </c>
      <c r="B646" s="124" t="s">
        <v>479</v>
      </c>
      <c r="C646" t="s">
        <v>155</v>
      </c>
      <c r="D646" s="121">
        <v>44712</v>
      </c>
      <c r="E646" s="124" t="s">
        <v>161</v>
      </c>
      <c r="F646" t="s">
        <v>448</v>
      </c>
      <c r="G646">
        <v>-6.118515489361986</v>
      </c>
      <c r="H646">
        <v>-6.118515489361986</v>
      </c>
    </row>
    <row r="647" spans="1:8">
      <c r="A647" s="124" t="s">
        <v>491</v>
      </c>
      <c r="B647" s="124" t="s">
        <v>479</v>
      </c>
      <c r="C647" t="s">
        <v>155</v>
      </c>
      <c r="D647" s="121">
        <v>44712</v>
      </c>
      <c r="E647" s="124" t="s">
        <v>161</v>
      </c>
      <c r="F647" t="s">
        <v>449</v>
      </c>
      <c r="G647">
        <v>0.6559600640207236</v>
      </c>
      <c r="H647">
        <v>0.6559600640207236</v>
      </c>
    </row>
    <row r="648" spans="1:8">
      <c r="A648" s="124" t="s">
        <v>491</v>
      </c>
      <c r="B648" s="124" t="s">
        <v>479</v>
      </c>
      <c r="C648" t="s">
        <v>155</v>
      </c>
      <c r="D648" s="121">
        <v>44712</v>
      </c>
      <c r="E648" s="124" t="s">
        <v>161</v>
      </c>
      <c r="F648" t="s">
        <v>450</v>
      </c>
      <c r="G648">
        <v>2.1262018521746722</v>
      </c>
      <c r="H648">
        <v>2.1262018521746722</v>
      </c>
    </row>
    <row r="649" spans="1:8">
      <c r="A649" s="124" t="s">
        <v>491</v>
      </c>
      <c r="B649" s="124" t="s">
        <v>479</v>
      </c>
      <c r="C649" t="s">
        <v>155</v>
      </c>
      <c r="D649" s="121">
        <v>44712</v>
      </c>
      <c r="E649" s="124" t="s">
        <v>161</v>
      </c>
      <c r="F649" t="s">
        <v>428</v>
      </c>
      <c r="G649">
        <v>2.7759650349617004</v>
      </c>
      <c r="H649">
        <v>2.7759650349617004</v>
      </c>
    </row>
    <row r="650" spans="1:8">
      <c r="A650" s="124" t="s">
        <v>491</v>
      </c>
      <c r="B650" s="124" t="s">
        <v>479</v>
      </c>
      <c r="C650" t="s">
        <v>155</v>
      </c>
      <c r="D650" s="121">
        <v>44712</v>
      </c>
      <c r="E650" s="124" t="s">
        <v>161</v>
      </c>
      <c r="F650" t="s">
        <v>429</v>
      </c>
      <c r="G650" t="s">
        <v>32</v>
      </c>
      <c r="H650" t="s">
        <v>32</v>
      </c>
    </row>
    <row r="651" spans="1:8">
      <c r="A651" s="124" t="s">
        <v>491</v>
      </c>
      <c r="B651" s="124" t="s">
        <v>479</v>
      </c>
      <c r="C651" t="s">
        <v>155</v>
      </c>
      <c r="D651" s="121">
        <v>44712</v>
      </c>
      <c r="E651" s="124" t="s">
        <v>161</v>
      </c>
      <c r="F651" t="s">
        <v>430</v>
      </c>
      <c r="G651" t="s">
        <v>32</v>
      </c>
      <c r="H651" t="s">
        <v>32</v>
      </c>
    </row>
    <row r="652" spans="1:8">
      <c r="A652" s="124" t="s">
        <v>491</v>
      </c>
      <c r="B652" s="124" t="s">
        <v>479</v>
      </c>
      <c r="C652" t="s">
        <v>155</v>
      </c>
      <c r="D652" s="121">
        <v>44712</v>
      </c>
      <c r="E652" s="124" t="s">
        <v>161</v>
      </c>
      <c r="F652" t="s">
        <v>431</v>
      </c>
      <c r="G652">
        <v>4.2010991210937503</v>
      </c>
      <c r="H652">
        <v>4.2010991210937503</v>
      </c>
    </row>
    <row r="653" spans="1:8">
      <c r="A653" s="124" t="s">
        <v>491</v>
      </c>
      <c r="B653" s="124" t="s">
        <v>479</v>
      </c>
      <c r="C653" t="s">
        <v>155</v>
      </c>
      <c r="D653" s="121">
        <v>44712</v>
      </c>
      <c r="E653" s="124" t="s">
        <v>161</v>
      </c>
      <c r="F653" t="s">
        <v>432</v>
      </c>
      <c r="G653" t="s">
        <v>132</v>
      </c>
      <c r="H653" t="s">
        <v>132</v>
      </c>
    </row>
    <row r="654" spans="1:8">
      <c r="A654" s="124" t="s">
        <v>491</v>
      </c>
      <c r="B654" s="124" t="s">
        <v>479</v>
      </c>
      <c r="C654" t="s">
        <v>155</v>
      </c>
      <c r="D654" s="121">
        <v>44712</v>
      </c>
      <c r="E654" s="124" t="s">
        <v>161</v>
      </c>
      <c r="F654" t="s">
        <v>433</v>
      </c>
      <c r="G654">
        <v>6312.2420000000002</v>
      </c>
      <c r="H654">
        <v>6312.2420000000002</v>
      </c>
    </row>
    <row r="655" spans="1:8">
      <c r="A655" s="124" t="s">
        <v>491</v>
      </c>
      <c r="B655" s="124" t="s">
        <v>479</v>
      </c>
      <c r="C655" t="s">
        <v>155</v>
      </c>
      <c r="D655" s="121">
        <v>44712</v>
      </c>
      <c r="E655" s="124" t="s">
        <v>161</v>
      </c>
      <c r="F655" t="s">
        <v>107</v>
      </c>
      <c r="G655">
        <v>0.4</v>
      </c>
      <c r="H655">
        <v>0.2</v>
      </c>
    </row>
    <row r="656" spans="1:8">
      <c r="A656" s="124" t="s">
        <v>491</v>
      </c>
      <c r="B656" s="124" t="s">
        <v>479</v>
      </c>
      <c r="C656" t="s">
        <v>155</v>
      </c>
      <c r="D656" s="121">
        <v>44712</v>
      </c>
      <c r="E656" s="124" t="s">
        <v>161</v>
      </c>
      <c r="F656" t="s">
        <v>108</v>
      </c>
      <c r="G656">
        <v>0</v>
      </c>
      <c r="H656">
        <v>0</v>
      </c>
    </row>
    <row r="657" spans="1:8">
      <c r="A657" s="124" t="s">
        <v>491</v>
      </c>
      <c r="B657" s="124" t="s">
        <v>479</v>
      </c>
      <c r="C657" t="s">
        <v>155</v>
      </c>
      <c r="D657" s="121">
        <v>44712</v>
      </c>
      <c r="E657" s="124" t="s">
        <v>161</v>
      </c>
      <c r="F657" t="s">
        <v>109</v>
      </c>
      <c r="G657">
        <v>0</v>
      </c>
      <c r="H657">
        <v>0</v>
      </c>
    </row>
    <row r="658" spans="1:8">
      <c r="A658" s="124" t="s">
        <v>491</v>
      </c>
      <c r="B658" s="124" t="s">
        <v>479</v>
      </c>
      <c r="C658" t="s">
        <v>155</v>
      </c>
      <c r="D658" s="121">
        <v>44712</v>
      </c>
      <c r="E658" s="124" t="s">
        <v>161</v>
      </c>
      <c r="F658" t="s">
        <v>115</v>
      </c>
      <c r="G658">
        <v>0</v>
      </c>
      <c r="H658">
        <v>0</v>
      </c>
    </row>
    <row r="659" spans="1:8">
      <c r="A659" s="124" t="s">
        <v>491</v>
      </c>
      <c r="B659" s="124" t="s">
        <v>479</v>
      </c>
      <c r="C659" t="s">
        <v>155</v>
      </c>
      <c r="D659" s="121">
        <v>44712</v>
      </c>
      <c r="E659" s="124" t="s">
        <v>161</v>
      </c>
      <c r="F659" t="s">
        <v>106</v>
      </c>
      <c r="G659">
        <v>0.4</v>
      </c>
      <c r="H659">
        <v>0.2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G305"/>
  <sheetViews>
    <sheetView workbookViewId="0">
      <selection sqref="A1:XFD1"/>
    </sheetView>
  </sheetViews>
  <sheetFormatPr defaultRowHeight="15"/>
  <cols>
    <col min="1" max="1" width="9.140625" style="124"/>
    <col min="2" max="2" width="25.7109375" customWidth="1"/>
    <col min="3" max="3" width="10.7109375" customWidth="1"/>
    <col min="4" max="4" width="9.140625" style="124"/>
    <col min="5" max="5" width="50.7109375" customWidth="1"/>
    <col min="6" max="6" width="15.7109375" customWidth="1"/>
    <col min="7" max="7" width="9.140625" style="124"/>
  </cols>
  <sheetData>
    <row r="1" spans="1:7" s="127" customFormat="1">
      <c r="A1" s="125" t="s">
        <v>400</v>
      </c>
      <c r="B1" s="127" t="s">
        <v>402</v>
      </c>
      <c r="C1" s="127" t="s">
        <v>403</v>
      </c>
      <c r="D1" s="125" t="s">
        <v>405</v>
      </c>
      <c r="E1" s="127" t="s">
        <v>411</v>
      </c>
      <c r="F1" s="127" t="s">
        <v>412</v>
      </c>
      <c r="G1" s="125" t="s">
        <v>494</v>
      </c>
    </row>
    <row r="2" spans="1:7">
      <c r="A2" s="124" t="s">
        <v>415</v>
      </c>
      <c r="B2" t="s">
        <v>232</v>
      </c>
      <c r="C2" s="121">
        <v>44712</v>
      </c>
      <c r="D2" s="124" t="s">
        <v>481</v>
      </c>
      <c r="E2" t="s">
        <v>64</v>
      </c>
      <c r="F2">
        <v>9.4400999999999993</v>
      </c>
      <c r="G2" s="124" t="s">
        <v>454</v>
      </c>
    </row>
    <row r="3" spans="1:7">
      <c r="A3" s="124" t="s">
        <v>415</v>
      </c>
      <c r="B3" t="s">
        <v>232</v>
      </c>
      <c r="C3" s="121">
        <v>44712</v>
      </c>
      <c r="D3" s="124" t="s">
        <v>481</v>
      </c>
      <c r="E3" t="s">
        <v>66</v>
      </c>
      <c r="F3">
        <v>7.4181999999999997</v>
      </c>
      <c r="G3" s="124" t="s">
        <v>454</v>
      </c>
    </row>
    <row r="4" spans="1:7">
      <c r="A4" s="124" t="s">
        <v>415</v>
      </c>
      <c r="B4" t="s">
        <v>232</v>
      </c>
      <c r="C4" s="121">
        <v>44712</v>
      </c>
      <c r="D4" s="124" t="s">
        <v>481</v>
      </c>
      <c r="E4" t="s">
        <v>69</v>
      </c>
      <c r="F4">
        <v>6.9767999999999999</v>
      </c>
      <c r="G4" s="124" t="s">
        <v>454</v>
      </c>
    </row>
    <row r="5" spans="1:7">
      <c r="A5" s="124" t="s">
        <v>415</v>
      </c>
      <c r="B5" t="s">
        <v>232</v>
      </c>
      <c r="C5" s="121">
        <v>44712</v>
      </c>
      <c r="D5" s="124" t="s">
        <v>481</v>
      </c>
      <c r="E5" t="s">
        <v>72</v>
      </c>
      <c r="F5">
        <v>4.9949000000000003</v>
      </c>
      <c r="G5" s="124" t="s">
        <v>454</v>
      </c>
    </row>
    <row r="6" spans="1:7">
      <c r="A6" s="124" t="s">
        <v>415</v>
      </c>
      <c r="B6" t="s">
        <v>232</v>
      </c>
      <c r="C6" s="121">
        <v>44712</v>
      </c>
      <c r="D6" s="124" t="s">
        <v>481</v>
      </c>
      <c r="E6" t="s">
        <v>134</v>
      </c>
      <c r="F6">
        <v>3.331</v>
      </c>
      <c r="G6" s="124" t="s">
        <v>454</v>
      </c>
    </row>
    <row r="7" spans="1:7">
      <c r="A7" s="124" t="s">
        <v>415</v>
      </c>
      <c r="B7" t="s">
        <v>232</v>
      </c>
      <c r="C7" s="121">
        <v>44712</v>
      </c>
      <c r="D7" s="124" t="s">
        <v>481</v>
      </c>
      <c r="E7" t="s">
        <v>240</v>
      </c>
      <c r="F7">
        <v>3.27</v>
      </c>
      <c r="G7" s="124" t="s">
        <v>454</v>
      </c>
    </row>
    <row r="8" spans="1:7">
      <c r="A8" s="124" t="s">
        <v>415</v>
      </c>
      <c r="B8" t="s">
        <v>232</v>
      </c>
      <c r="C8" s="121">
        <v>44712</v>
      </c>
      <c r="D8" s="124" t="s">
        <v>481</v>
      </c>
      <c r="E8" t="s">
        <v>121</v>
      </c>
      <c r="F8">
        <v>3.0154000000000001</v>
      </c>
      <c r="G8" s="124" t="s">
        <v>454</v>
      </c>
    </row>
    <row r="9" spans="1:7">
      <c r="A9" s="124" t="s">
        <v>415</v>
      </c>
      <c r="B9" t="s">
        <v>232</v>
      </c>
      <c r="C9" s="121">
        <v>44712</v>
      </c>
      <c r="D9" s="124" t="s">
        <v>481</v>
      </c>
      <c r="E9" t="s">
        <v>149</v>
      </c>
      <c r="F9">
        <v>2.7589999999999999</v>
      </c>
      <c r="G9" s="124" t="s">
        <v>454</v>
      </c>
    </row>
    <row r="10" spans="1:7">
      <c r="A10" s="124" t="s">
        <v>415</v>
      </c>
      <c r="B10" t="s">
        <v>232</v>
      </c>
      <c r="C10" s="121">
        <v>44712</v>
      </c>
      <c r="D10" s="124" t="s">
        <v>481</v>
      </c>
      <c r="E10" t="s">
        <v>246</v>
      </c>
      <c r="F10">
        <v>2.3382999999999998</v>
      </c>
      <c r="G10" s="124" t="s">
        <v>454</v>
      </c>
    </row>
    <row r="11" spans="1:7">
      <c r="A11" s="124" t="s">
        <v>415</v>
      </c>
      <c r="B11" t="s">
        <v>232</v>
      </c>
      <c r="C11" s="121">
        <v>44712</v>
      </c>
      <c r="D11" s="124" t="s">
        <v>481</v>
      </c>
      <c r="E11" t="s">
        <v>17</v>
      </c>
      <c r="F11">
        <v>2.2136999999999998</v>
      </c>
      <c r="G11" s="124" t="s">
        <v>454</v>
      </c>
    </row>
    <row r="12" spans="1:7">
      <c r="A12" s="124" t="s">
        <v>415</v>
      </c>
      <c r="B12" t="s">
        <v>232</v>
      </c>
      <c r="C12" s="121">
        <v>44712</v>
      </c>
      <c r="D12" s="124" t="s">
        <v>481</v>
      </c>
      <c r="E12" t="s">
        <v>30</v>
      </c>
      <c r="F12">
        <v>50.3645</v>
      </c>
      <c r="G12" s="124" t="s">
        <v>454</v>
      </c>
    </row>
    <row r="13" spans="1:7">
      <c r="A13" s="124" t="s">
        <v>415</v>
      </c>
      <c r="B13" t="s">
        <v>232</v>
      </c>
      <c r="C13" s="121">
        <v>44712</v>
      </c>
      <c r="D13" s="124" t="s">
        <v>481</v>
      </c>
      <c r="E13" t="s">
        <v>55</v>
      </c>
      <c r="F13">
        <v>3.8780999999999999</v>
      </c>
      <c r="G13" s="124" t="s">
        <v>454</v>
      </c>
    </row>
    <row r="14" spans="1:7">
      <c r="A14" s="124" t="s">
        <v>415</v>
      </c>
      <c r="B14" t="s">
        <v>232</v>
      </c>
      <c r="C14" s="121">
        <v>44712</v>
      </c>
      <c r="D14" s="124" t="s">
        <v>481</v>
      </c>
      <c r="E14" t="s">
        <v>59</v>
      </c>
      <c r="F14">
        <v>100.00000000000001</v>
      </c>
      <c r="G14" s="124" t="s">
        <v>454</v>
      </c>
    </row>
    <row r="15" spans="1:7">
      <c r="A15" s="124" t="s">
        <v>415</v>
      </c>
      <c r="B15" t="s">
        <v>168</v>
      </c>
      <c r="C15" s="121">
        <v>44712</v>
      </c>
      <c r="D15" s="124" t="s">
        <v>482</v>
      </c>
      <c r="E15" t="s">
        <v>64</v>
      </c>
      <c r="F15">
        <v>7.9871999999999996</v>
      </c>
      <c r="G15" s="124" t="s">
        <v>455</v>
      </c>
    </row>
    <row r="16" spans="1:7">
      <c r="A16" s="124" t="s">
        <v>415</v>
      </c>
      <c r="B16" t="s">
        <v>168</v>
      </c>
      <c r="C16" s="121">
        <v>44712</v>
      </c>
      <c r="D16" s="124" t="s">
        <v>482</v>
      </c>
      <c r="E16" t="s">
        <v>66</v>
      </c>
      <c r="F16">
        <v>7.3357000000000001</v>
      </c>
      <c r="G16" s="124" t="s">
        <v>455</v>
      </c>
    </row>
    <row r="17" spans="1:7">
      <c r="A17" s="124" t="s">
        <v>415</v>
      </c>
      <c r="B17" t="s">
        <v>168</v>
      </c>
      <c r="C17" s="121">
        <v>44712</v>
      </c>
      <c r="D17" s="124" t="s">
        <v>482</v>
      </c>
      <c r="E17" t="s">
        <v>69</v>
      </c>
      <c r="F17">
        <v>6.9462999999999999</v>
      </c>
      <c r="G17" s="124" t="s">
        <v>455</v>
      </c>
    </row>
    <row r="18" spans="1:7">
      <c r="A18" s="124" t="s">
        <v>415</v>
      </c>
      <c r="B18" t="s">
        <v>168</v>
      </c>
      <c r="C18" s="121">
        <v>44712</v>
      </c>
      <c r="D18" s="124" t="s">
        <v>482</v>
      </c>
      <c r="E18" t="s">
        <v>71</v>
      </c>
      <c r="F18">
        <v>6.9053000000000004</v>
      </c>
      <c r="G18" s="124" t="s">
        <v>455</v>
      </c>
    </row>
    <row r="19" spans="1:7">
      <c r="A19" s="124" t="s">
        <v>415</v>
      </c>
      <c r="B19" t="s">
        <v>168</v>
      </c>
      <c r="C19" s="121">
        <v>44712</v>
      </c>
      <c r="D19" s="124" t="s">
        <v>482</v>
      </c>
      <c r="E19" t="s">
        <v>72</v>
      </c>
      <c r="F19">
        <v>4.5434999999999999</v>
      </c>
      <c r="G19" s="124" t="s">
        <v>455</v>
      </c>
    </row>
    <row r="20" spans="1:7">
      <c r="A20" s="124" t="s">
        <v>415</v>
      </c>
      <c r="B20" t="s">
        <v>168</v>
      </c>
      <c r="C20" s="121">
        <v>44712</v>
      </c>
      <c r="D20" s="124" t="s">
        <v>482</v>
      </c>
      <c r="E20" t="s">
        <v>65</v>
      </c>
      <c r="F20">
        <v>3.0087000000000002</v>
      </c>
      <c r="G20" s="124" t="s">
        <v>455</v>
      </c>
    </row>
    <row r="21" spans="1:7">
      <c r="A21" s="124" t="s">
        <v>415</v>
      </c>
      <c r="B21" t="s">
        <v>168</v>
      </c>
      <c r="C21" s="121">
        <v>44712</v>
      </c>
      <c r="D21" s="124" t="s">
        <v>482</v>
      </c>
      <c r="E21" t="s">
        <v>70</v>
      </c>
      <c r="F21">
        <v>2.9744000000000002</v>
      </c>
      <c r="G21" s="124" t="s">
        <v>455</v>
      </c>
    </row>
    <row r="22" spans="1:7">
      <c r="A22" s="124" t="s">
        <v>415</v>
      </c>
      <c r="B22" t="s">
        <v>168</v>
      </c>
      <c r="C22" s="121">
        <v>44712</v>
      </c>
      <c r="D22" s="124" t="s">
        <v>482</v>
      </c>
      <c r="E22" t="s">
        <v>121</v>
      </c>
      <c r="F22">
        <v>2.7823000000000002</v>
      </c>
      <c r="G22" s="124" t="s">
        <v>455</v>
      </c>
    </row>
    <row r="23" spans="1:7">
      <c r="A23" s="124" t="s">
        <v>415</v>
      </c>
      <c r="B23" t="s">
        <v>168</v>
      </c>
      <c r="C23" s="121">
        <v>44712</v>
      </c>
      <c r="D23" s="124" t="s">
        <v>482</v>
      </c>
      <c r="E23" t="s">
        <v>143</v>
      </c>
      <c r="F23">
        <v>2.7229999999999999</v>
      </c>
      <c r="G23" s="124" t="s">
        <v>455</v>
      </c>
    </row>
    <row r="24" spans="1:7">
      <c r="A24" s="124" t="s">
        <v>415</v>
      </c>
      <c r="B24" t="s">
        <v>168</v>
      </c>
      <c r="C24" s="121">
        <v>44712</v>
      </c>
      <c r="D24" s="124" t="s">
        <v>482</v>
      </c>
      <c r="E24" t="s">
        <v>235</v>
      </c>
      <c r="F24">
        <v>2.5920000000000001</v>
      </c>
      <c r="G24" s="124" t="s">
        <v>455</v>
      </c>
    </row>
    <row r="25" spans="1:7">
      <c r="A25" s="124" t="s">
        <v>415</v>
      </c>
      <c r="B25" t="s">
        <v>168</v>
      </c>
      <c r="C25" s="121">
        <v>44712</v>
      </c>
      <c r="D25" s="124" t="s">
        <v>482</v>
      </c>
      <c r="E25" t="s">
        <v>30</v>
      </c>
      <c r="F25">
        <v>48.656599999999997</v>
      </c>
      <c r="G25" s="124" t="s">
        <v>455</v>
      </c>
    </row>
    <row r="26" spans="1:7">
      <c r="A26" s="124" t="s">
        <v>415</v>
      </c>
      <c r="B26" t="s">
        <v>168</v>
      </c>
      <c r="C26" s="121">
        <v>44712</v>
      </c>
      <c r="D26" s="124" t="s">
        <v>482</v>
      </c>
      <c r="E26" t="s">
        <v>55</v>
      </c>
      <c r="F26">
        <v>3.5449999999999999</v>
      </c>
      <c r="G26" s="124" t="s">
        <v>455</v>
      </c>
    </row>
    <row r="27" spans="1:7">
      <c r="A27" s="124" t="s">
        <v>415</v>
      </c>
      <c r="B27" t="s">
        <v>168</v>
      </c>
      <c r="C27" s="121">
        <v>44712</v>
      </c>
      <c r="D27" s="124" t="s">
        <v>482</v>
      </c>
      <c r="E27" t="s">
        <v>33</v>
      </c>
      <c r="F27">
        <v>100</v>
      </c>
      <c r="G27" s="124" t="s">
        <v>455</v>
      </c>
    </row>
    <row r="28" spans="1:7">
      <c r="A28" s="124" t="s">
        <v>415</v>
      </c>
      <c r="B28" t="s">
        <v>82</v>
      </c>
      <c r="C28" s="121">
        <v>44712</v>
      </c>
      <c r="D28" s="124" t="s">
        <v>481</v>
      </c>
      <c r="E28" t="s">
        <v>64</v>
      </c>
      <c r="F28">
        <v>5.7687999999999997</v>
      </c>
      <c r="G28" s="124" t="s">
        <v>456</v>
      </c>
    </row>
    <row r="29" spans="1:7">
      <c r="A29" s="124" t="s">
        <v>415</v>
      </c>
      <c r="B29" t="s">
        <v>82</v>
      </c>
      <c r="C29" s="121">
        <v>44712</v>
      </c>
      <c r="D29" s="124" t="s">
        <v>481</v>
      </c>
      <c r="E29" t="s">
        <v>66</v>
      </c>
      <c r="F29">
        <v>4.6054000000000004</v>
      </c>
      <c r="G29" s="124" t="s">
        <v>456</v>
      </c>
    </row>
    <row r="30" spans="1:7">
      <c r="A30" s="124" t="s">
        <v>415</v>
      </c>
      <c r="B30" t="s">
        <v>82</v>
      </c>
      <c r="C30" s="121">
        <v>44712</v>
      </c>
      <c r="D30" s="124" t="s">
        <v>481</v>
      </c>
      <c r="E30" t="s">
        <v>69</v>
      </c>
      <c r="F30">
        <v>4.1771000000000003</v>
      </c>
      <c r="G30" s="124" t="s">
        <v>456</v>
      </c>
    </row>
    <row r="31" spans="1:7">
      <c r="A31" s="124" t="s">
        <v>415</v>
      </c>
      <c r="B31" t="s">
        <v>82</v>
      </c>
      <c r="C31" s="121">
        <v>44712</v>
      </c>
      <c r="D31" s="124" t="s">
        <v>481</v>
      </c>
      <c r="E31" t="s">
        <v>71</v>
      </c>
      <c r="F31">
        <v>2.6899000000000002</v>
      </c>
      <c r="G31" s="124" t="s">
        <v>456</v>
      </c>
    </row>
    <row r="32" spans="1:7">
      <c r="A32" s="124" t="s">
        <v>415</v>
      </c>
      <c r="B32" t="s">
        <v>82</v>
      </c>
      <c r="C32" s="121">
        <v>44712</v>
      </c>
      <c r="D32" s="124" t="s">
        <v>481</v>
      </c>
      <c r="E32" t="s">
        <v>72</v>
      </c>
      <c r="F32">
        <v>2.5733000000000001</v>
      </c>
      <c r="G32" s="124" t="s">
        <v>456</v>
      </c>
    </row>
    <row r="33" spans="1:7">
      <c r="A33" s="124" t="s">
        <v>415</v>
      </c>
      <c r="B33" t="s">
        <v>82</v>
      </c>
      <c r="C33" s="121">
        <v>44712</v>
      </c>
      <c r="D33" s="124" t="s">
        <v>481</v>
      </c>
      <c r="E33" t="s">
        <v>384</v>
      </c>
      <c r="F33">
        <v>2.1002999999999998</v>
      </c>
      <c r="G33" s="124" t="s">
        <v>456</v>
      </c>
    </row>
    <row r="34" spans="1:7">
      <c r="A34" s="124" t="s">
        <v>415</v>
      </c>
      <c r="B34" t="s">
        <v>82</v>
      </c>
      <c r="C34" s="121">
        <v>44712</v>
      </c>
      <c r="D34" s="124" t="s">
        <v>481</v>
      </c>
      <c r="E34" t="s">
        <v>121</v>
      </c>
      <c r="F34">
        <v>1.9631000000000001</v>
      </c>
      <c r="G34" s="124" t="s">
        <v>456</v>
      </c>
    </row>
    <row r="35" spans="1:7">
      <c r="A35" s="124" t="s">
        <v>415</v>
      </c>
      <c r="B35" t="s">
        <v>82</v>
      </c>
      <c r="C35" s="121">
        <v>44712</v>
      </c>
      <c r="D35" s="124" t="s">
        <v>481</v>
      </c>
      <c r="E35" t="s">
        <v>307</v>
      </c>
      <c r="F35">
        <v>1.8482000000000001</v>
      </c>
      <c r="G35" s="124" t="s">
        <v>456</v>
      </c>
    </row>
    <row r="36" spans="1:7">
      <c r="A36" s="124" t="s">
        <v>415</v>
      </c>
      <c r="B36" t="s">
        <v>82</v>
      </c>
      <c r="C36" s="121">
        <v>44712</v>
      </c>
      <c r="D36" s="124" t="s">
        <v>481</v>
      </c>
      <c r="E36" t="s">
        <v>385</v>
      </c>
      <c r="F36">
        <v>1.8393999999999999</v>
      </c>
      <c r="G36" s="124" t="s">
        <v>456</v>
      </c>
    </row>
    <row r="37" spans="1:7">
      <c r="A37" s="124" t="s">
        <v>415</v>
      </c>
      <c r="B37" t="s">
        <v>82</v>
      </c>
      <c r="C37" s="121">
        <v>44712</v>
      </c>
      <c r="D37" s="124" t="s">
        <v>481</v>
      </c>
      <c r="E37" t="s">
        <v>386</v>
      </c>
      <c r="F37">
        <v>1.7746999999999999</v>
      </c>
      <c r="G37" s="124" t="s">
        <v>456</v>
      </c>
    </row>
    <row r="38" spans="1:7">
      <c r="A38" s="124" t="s">
        <v>415</v>
      </c>
      <c r="B38" t="s">
        <v>82</v>
      </c>
      <c r="C38" s="121">
        <v>44712</v>
      </c>
      <c r="D38" s="124" t="s">
        <v>481</v>
      </c>
      <c r="E38" t="s">
        <v>30</v>
      </c>
      <c r="F38">
        <v>66.632099999999994</v>
      </c>
      <c r="G38" s="124" t="s">
        <v>456</v>
      </c>
    </row>
    <row r="39" spans="1:7">
      <c r="A39" s="124" t="s">
        <v>415</v>
      </c>
      <c r="B39" t="s">
        <v>82</v>
      </c>
      <c r="C39" s="121">
        <v>44712</v>
      </c>
      <c r="D39" s="124" t="s">
        <v>481</v>
      </c>
      <c r="E39" t="s">
        <v>55</v>
      </c>
      <c r="F39">
        <v>4.0277000000000003</v>
      </c>
      <c r="G39" s="124" t="s">
        <v>456</v>
      </c>
    </row>
    <row r="40" spans="1:7">
      <c r="A40" s="124" t="s">
        <v>415</v>
      </c>
      <c r="B40" t="s">
        <v>82</v>
      </c>
      <c r="C40" s="121">
        <v>44712</v>
      </c>
      <c r="D40" s="124" t="s">
        <v>481</v>
      </c>
      <c r="E40" t="s">
        <v>33</v>
      </c>
      <c r="F40">
        <v>99.999999999999986</v>
      </c>
      <c r="G40" s="124" t="s">
        <v>456</v>
      </c>
    </row>
    <row r="41" spans="1:7">
      <c r="A41" s="124" t="s">
        <v>415</v>
      </c>
      <c r="B41" t="s">
        <v>11</v>
      </c>
      <c r="C41" s="121">
        <v>44712</v>
      </c>
      <c r="D41" s="124" t="s">
        <v>160</v>
      </c>
      <c r="E41" t="s">
        <v>64</v>
      </c>
      <c r="F41">
        <v>18.571000000000002</v>
      </c>
      <c r="G41" s="124" t="s">
        <v>457</v>
      </c>
    </row>
    <row r="42" spans="1:7">
      <c r="A42" s="124" t="s">
        <v>415</v>
      </c>
      <c r="B42" t="s">
        <v>11</v>
      </c>
      <c r="C42" s="121">
        <v>44712</v>
      </c>
      <c r="D42" s="124" t="s">
        <v>160</v>
      </c>
      <c r="E42" t="s">
        <v>69</v>
      </c>
      <c r="F42">
        <v>18.308800000000002</v>
      </c>
      <c r="G42" s="124" t="s">
        <v>457</v>
      </c>
    </row>
    <row r="43" spans="1:7">
      <c r="A43" s="124" t="s">
        <v>415</v>
      </c>
      <c r="B43" t="s">
        <v>11</v>
      </c>
      <c r="C43" s="121">
        <v>44712</v>
      </c>
      <c r="D43" s="124" t="s">
        <v>160</v>
      </c>
      <c r="E43" t="s">
        <v>17</v>
      </c>
      <c r="F43">
        <v>9.0618999999999996</v>
      </c>
      <c r="G43" s="124" t="s">
        <v>457</v>
      </c>
    </row>
    <row r="44" spans="1:7">
      <c r="A44" s="124" t="s">
        <v>415</v>
      </c>
      <c r="B44" t="s">
        <v>11</v>
      </c>
      <c r="C44" s="121">
        <v>44712</v>
      </c>
      <c r="D44" s="124" t="s">
        <v>160</v>
      </c>
      <c r="E44" t="s">
        <v>65</v>
      </c>
      <c r="F44">
        <v>8.9067000000000007</v>
      </c>
      <c r="G44" s="124" t="s">
        <v>457</v>
      </c>
    </row>
    <row r="45" spans="1:7">
      <c r="A45" s="124" t="s">
        <v>415</v>
      </c>
      <c r="B45" t="s">
        <v>11</v>
      </c>
      <c r="C45" s="121">
        <v>44712</v>
      </c>
      <c r="D45" s="124" t="s">
        <v>160</v>
      </c>
      <c r="E45" t="s">
        <v>67</v>
      </c>
      <c r="F45">
        <v>7.7301000000000002</v>
      </c>
      <c r="G45" s="124" t="s">
        <v>457</v>
      </c>
    </row>
    <row r="46" spans="1:7">
      <c r="A46" s="124" t="s">
        <v>415</v>
      </c>
      <c r="B46" t="s">
        <v>11</v>
      </c>
      <c r="C46" s="121">
        <v>44712</v>
      </c>
      <c r="D46" s="124" t="s">
        <v>160</v>
      </c>
      <c r="E46" t="s">
        <v>68</v>
      </c>
      <c r="F46">
        <v>5.1901000000000002</v>
      </c>
      <c r="G46" s="124" t="s">
        <v>457</v>
      </c>
    </row>
    <row r="47" spans="1:7">
      <c r="A47" s="124" t="s">
        <v>415</v>
      </c>
      <c r="B47" t="s">
        <v>11</v>
      </c>
      <c r="C47" s="121">
        <v>44712</v>
      </c>
      <c r="D47" s="124" t="s">
        <v>160</v>
      </c>
      <c r="E47" t="s">
        <v>177</v>
      </c>
      <c r="F47">
        <v>3.5708000000000002</v>
      </c>
      <c r="G47" s="124" t="s">
        <v>457</v>
      </c>
    </row>
    <row r="48" spans="1:7">
      <c r="A48" s="124" t="s">
        <v>415</v>
      </c>
      <c r="B48" t="s">
        <v>11</v>
      </c>
      <c r="C48" s="121">
        <v>44712</v>
      </c>
      <c r="D48" s="124" t="s">
        <v>160</v>
      </c>
      <c r="E48" t="s">
        <v>70</v>
      </c>
      <c r="F48">
        <v>2.8858999999999999</v>
      </c>
      <c r="G48" s="124" t="s">
        <v>457</v>
      </c>
    </row>
    <row r="49" spans="1:7">
      <c r="A49" s="124" t="s">
        <v>415</v>
      </c>
      <c r="B49" t="s">
        <v>11</v>
      </c>
      <c r="C49" s="121">
        <v>44712</v>
      </c>
      <c r="D49" s="124" t="s">
        <v>160</v>
      </c>
      <c r="E49" t="s">
        <v>387</v>
      </c>
      <c r="F49">
        <v>2.8675999999999999</v>
      </c>
      <c r="G49" s="124" t="s">
        <v>457</v>
      </c>
    </row>
    <row r="50" spans="1:7">
      <c r="A50" s="124" t="s">
        <v>415</v>
      </c>
      <c r="B50" t="s">
        <v>11</v>
      </c>
      <c r="C50" s="121">
        <v>44712</v>
      </c>
      <c r="D50" s="124" t="s">
        <v>160</v>
      </c>
      <c r="E50" t="s">
        <v>308</v>
      </c>
      <c r="F50">
        <v>2.8016999999999999</v>
      </c>
      <c r="G50" s="124" t="s">
        <v>457</v>
      </c>
    </row>
    <row r="51" spans="1:7">
      <c r="A51" s="124" t="s">
        <v>415</v>
      </c>
      <c r="B51" t="s">
        <v>11</v>
      </c>
      <c r="C51" s="121">
        <v>44712</v>
      </c>
      <c r="D51" s="124" t="s">
        <v>160</v>
      </c>
      <c r="E51" t="s">
        <v>30</v>
      </c>
      <c r="F51">
        <v>17.738099999999999</v>
      </c>
      <c r="G51" s="124" t="s">
        <v>457</v>
      </c>
    </row>
    <row r="52" spans="1:7">
      <c r="A52" s="124" t="s">
        <v>415</v>
      </c>
      <c r="B52" t="s">
        <v>11</v>
      </c>
      <c r="C52" s="121">
        <v>44712</v>
      </c>
      <c r="D52" s="124" t="s">
        <v>160</v>
      </c>
      <c r="E52" t="s">
        <v>55</v>
      </c>
      <c r="F52">
        <v>2.3673000000000002</v>
      </c>
      <c r="G52" s="124" t="s">
        <v>457</v>
      </c>
    </row>
    <row r="53" spans="1:7">
      <c r="A53" s="124" t="s">
        <v>415</v>
      </c>
      <c r="B53" t="s">
        <v>11</v>
      </c>
      <c r="C53" s="121">
        <v>44712</v>
      </c>
      <c r="D53" s="124" t="s">
        <v>160</v>
      </c>
      <c r="E53" t="s">
        <v>33</v>
      </c>
      <c r="F53">
        <v>100.00000000000001</v>
      </c>
      <c r="G53" s="124" t="s">
        <v>457</v>
      </c>
    </row>
    <row r="54" spans="1:7">
      <c r="A54" s="124" t="s">
        <v>415</v>
      </c>
      <c r="B54" t="s">
        <v>12</v>
      </c>
      <c r="C54" s="121">
        <v>44712</v>
      </c>
      <c r="D54" s="124" t="s">
        <v>483</v>
      </c>
      <c r="E54" t="s">
        <v>240</v>
      </c>
      <c r="F54">
        <v>8.2120999999999995</v>
      </c>
      <c r="G54" s="124" t="s">
        <v>458</v>
      </c>
    </row>
    <row r="55" spans="1:7">
      <c r="A55" s="124" t="s">
        <v>415</v>
      </c>
      <c r="B55" t="s">
        <v>12</v>
      </c>
      <c r="C55" s="121">
        <v>44712</v>
      </c>
      <c r="D55" s="124" t="s">
        <v>483</v>
      </c>
      <c r="E55" t="s">
        <v>134</v>
      </c>
      <c r="F55">
        <v>6.8769</v>
      </c>
      <c r="G55" s="124" t="s">
        <v>458</v>
      </c>
    </row>
    <row r="56" spans="1:7">
      <c r="A56" s="124" t="s">
        <v>415</v>
      </c>
      <c r="B56" t="s">
        <v>12</v>
      </c>
      <c r="C56" s="121">
        <v>44712</v>
      </c>
      <c r="D56" s="124" t="s">
        <v>483</v>
      </c>
      <c r="E56" t="s">
        <v>71</v>
      </c>
      <c r="F56">
        <v>5.9071999999999996</v>
      </c>
      <c r="G56" s="124" t="s">
        <v>458</v>
      </c>
    </row>
    <row r="57" spans="1:7">
      <c r="A57" s="124" t="s">
        <v>415</v>
      </c>
      <c r="B57" t="s">
        <v>12</v>
      </c>
      <c r="C57" s="121">
        <v>44712</v>
      </c>
      <c r="D57" s="124" t="s">
        <v>483</v>
      </c>
      <c r="E57" t="s">
        <v>243</v>
      </c>
      <c r="F57">
        <v>5.0359999999999996</v>
      </c>
      <c r="G57" s="124" t="s">
        <v>458</v>
      </c>
    </row>
    <row r="58" spans="1:7">
      <c r="A58" s="124" t="s">
        <v>415</v>
      </c>
      <c r="B58" t="s">
        <v>12</v>
      </c>
      <c r="C58" s="121">
        <v>44712</v>
      </c>
      <c r="D58" s="124" t="s">
        <v>483</v>
      </c>
      <c r="E58" t="s">
        <v>175</v>
      </c>
      <c r="F58">
        <v>4.9917999999999996</v>
      </c>
      <c r="G58" s="124" t="s">
        <v>458</v>
      </c>
    </row>
    <row r="59" spans="1:7">
      <c r="A59" s="124" t="s">
        <v>415</v>
      </c>
      <c r="B59" t="s">
        <v>12</v>
      </c>
      <c r="C59" s="121">
        <v>44712</v>
      </c>
      <c r="D59" s="124" t="s">
        <v>483</v>
      </c>
      <c r="E59" t="s">
        <v>312</v>
      </c>
      <c r="F59">
        <v>4.5476999999999999</v>
      </c>
      <c r="G59" s="124" t="s">
        <v>458</v>
      </c>
    </row>
    <row r="60" spans="1:7">
      <c r="A60" s="124" t="s">
        <v>415</v>
      </c>
      <c r="B60" t="s">
        <v>12</v>
      </c>
      <c r="C60" s="121">
        <v>44712</v>
      </c>
      <c r="D60" s="124" t="s">
        <v>483</v>
      </c>
      <c r="E60" t="s">
        <v>313</v>
      </c>
      <c r="F60">
        <v>4.2478999999999996</v>
      </c>
      <c r="G60" s="124" t="s">
        <v>458</v>
      </c>
    </row>
    <row r="61" spans="1:7">
      <c r="A61" s="124" t="s">
        <v>415</v>
      </c>
      <c r="B61" t="s">
        <v>12</v>
      </c>
      <c r="C61" s="121">
        <v>44712</v>
      </c>
      <c r="D61" s="124" t="s">
        <v>483</v>
      </c>
      <c r="E61" t="s">
        <v>327</v>
      </c>
      <c r="F61">
        <v>3.8043</v>
      </c>
      <c r="G61" s="124" t="s">
        <v>458</v>
      </c>
    </row>
    <row r="62" spans="1:7">
      <c r="A62" s="124" t="s">
        <v>415</v>
      </c>
      <c r="B62" t="s">
        <v>12</v>
      </c>
      <c r="C62" s="121">
        <v>44712</v>
      </c>
      <c r="D62" s="124" t="s">
        <v>483</v>
      </c>
      <c r="E62" t="s">
        <v>238</v>
      </c>
      <c r="F62">
        <v>3.766</v>
      </c>
      <c r="G62" s="124" t="s">
        <v>458</v>
      </c>
    </row>
    <row r="63" spans="1:7">
      <c r="A63" s="124" t="s">
        <v>415</v>
      </c>
      <c r="B63" t="s">
        <v>12</v>
      </c>
      <c r="C63" s="121">
        <v>44712</v>
      </c>
      <c r="D63" s="124" t="s">
        <v>483</v>
      </c>
      <c r="E63" t="s">
        <v>388</v>
      </c>
      <c r="F63">
        <v>3.6017999999999999</v>
      </c>
      <c r="G63" s="124" t="s">
        <v>458</v>
      </c>
    </row>
    <row r="64" spans="1:7">
      <c r="A64" s="124" t="s">
        <v>415</v>
      </c>
      <c r="B64" t="s">
        <v>12</v>
      </c>
      <c r="C64" s="121">
        <v>44712</v>
      </c>
      <c r="D64" s="124" t="s">
        <v>483</v>
      </c>
      <c r="E64" t="s">
        <v>30</v>
      </c>
      <c r="F64">
        <v>47.249699999999997</v>
      </c>
      <c r="G64" s="124" t="s">
        <v>458</v>
      </c>
    </row>
    <row r="65" spans="1:7">
      <c r="A65" s="124" t="s">
        <v>415</v>
      </c>
      <c r="B65" t="s">
        <v>12</v>
      </c>
      <c r="C65" s="121">
        <v>44712</v>
      </c>
      <c r="D65" s="124" t="s">
        <v>483</v>
      </c>
      <c r="E65" t="s">
        <v>55</v>
      </c>
      <c r="F65">
        <v>1.7585999999999999</v>
      </c>
      <c r="G65" s="124" t="s">
        <v>458</v>
      </c>
    </row>
    <row r="66" spans="1:7">
      <c r="A66" s="124" t="s">
        <v>415</v>
      </c>
      <c r="B66" t="s">
        <v>12</v>
      </c>
      <c r="C66" s="121">
        <v>44712</v>
      </c>
      <c r="D66" s="124" t="s">
        <v>483</v>
      </c>
      <c r="E66" t="s">
        <v>59</v>
      </c>
      <c r="F66">
        <v>99.999999999999986</v>
      </c>
      <c r="G66" s="124" t="s">
        <v>458</v>
      </c>
    </row>
    <row r="67" spans="1:7">
      <c r="A67" s="124" t="s">
        <v>484</v>
      </c>
      <c r="B67" t="s">
        <v>13</v>
      </c>
      <c r="C67" s="121">
        <v>44712</v>
      </c>
      <c r="D67" s="124" t="s">
        <v>485</v>
      </c>
      <c r="E67" t="s">
        <v>71</v>
      </c>
      <c r="F67">
        <v>12.4207</v>
      </c>
      <c r="G67" s="124" t="s">
        <v>459</v>
      </c>
    </row>
    <row r="68" spans="1:7">
      <c r="A68" s="124" t="s">
        <v>484</v>
      </c>
      <c r="B68" t="s">
        <v>13</v>
      </c>
      <c r="C68" s="121">
        <v>44712</v>
      </c>
      <c r="D68" s="124" t="s">
        <v>485</v>
      </c>
      <c r="E68" t="s">
        <v>69</v>
      </c>
      <c r="F68">
        <v>8.3885000000000005</v>
      </c>
      <c r="G68" s="124" t="s">
        <v>459</v>
      </c>
    </row>
    <row r="69" spans="1:7">
      <c r="A69" s="124" t="s">
        <v>484</v>
      </c>
      <c r="B69" t="s">
        <v>13</v>
      </c>
      <c r="C69" s="121">
        <v>44712</v>
      </c>
      <c r="D69" s="124" t="s">
        <v>485</v>
      </c>
      <c r="E69" t="s">
        <v>66</v>
      </c>
      <c r="F69">
        <v>7.5423</v>
      </c>
      <c r="G69" s="124" t="s">
        <v>459</v>
      </c>
    </row>
    <row r="70" spans="1:7">
      <c r="A70" s="124" t="s">
        <v>484</v>
      </c>
      <c r="B70" t="s">
        <v>13</v>
      </c>
      <c r="C70" s="121">
        <v>44712</v>
      </c>
      <c r="D70" s="124" t="s">
        <v>485</v>
      </c>
      <c r="E70" t="s">
        <v>64</v>
      </c>
      <c r="F70">
        <v>7.1891999999999996</v>
      </c>
      <c r="G70" s="124" t="s">
        <v>459</v>
      </c>
    </row>
    <row r="71" spans="1:7">
      <c r="A71" s="124" t="s">
        <v>484</v>
      </c>
      <c r="B71" t="s">
        <v>13</v>
      </c>
      <c r="C71" s="121">
        <v>44712</v>
      </c>
      <c r="D71" s="124" t="s">
        <v>485</v>
      </c>
      <c r="E71" t="s">
        <v>67</v>
      </c>
      <c r="F71">
        <v>5.7393000000000001</v>
      </c>
      <c r="G71" s="124" t="s">
        <v>459</v>
      </c>
    </row>
    <row r="72" spans="1:7">
      <c r="A72" s="124" t="s">
        <v>484</v>
      </c>
      <c r="B72" t="s">
        <v>13</v>
      </c>
      <c r="C72" s="121">
        <v>44712</v>
      </c>
      <c r="D72" s="124" t="s">
        <v>485</v>
      </c>
      <c r="E72" t="s">
        <v>72</v>
      </c>
      <c r="F72">
        <v>4.8220000000000001</v>
      </c>
      <c r="G72" s="124" t="s">
        <v>459</v>
      </c>
    </row>
    <row r="73" spans="1:7">
      <c r="A73" s="124" t="s">
        <v>484</v>
      </c>
      <c r="B73" t="s">
        <v>13</v>
      </c>
      <c r="C73" s="121">
        <v>44712</v>
      </c>
      <c r="D73" s="124" t="s">
        <v>485</v>
      </c>
      <c r="E73" t="s">
        <v>70</v>
      </c>
      <c r="F73">
        <v>3.7103000000000002</v>
      </c>
      <c r="G73" s="124" t="s">
        <v>459</v>
      </c>
    </row>
    <row r="74" spans="1:7">
      <c r="A74" s="124" t="s">
        <v>484</v>
      </c>
      <c r="B74" t="s">
        <v>13</v>
      </c>
      <c r="C74" s="121">
        <v>44712</v>
      </c>
      <c r="D74" s="124" t="s">
        <v>485</v>
      </c>
      <c r="E74" t="s">
        <v>314</v>
      </c>
      <c r="F74">
        <v>3.2585999999999999</v>
      </c>
      <c r="G74" s="124" t="s">
        <v>459</v>
      </c>
    </row>
    <row r="75" spans="1:7">
      <c r="A75" s="124" t="s">
        <v>484</v>
      </c>
      <c r="B75" t="s">
        <v>13</v>
      </c>
      <c r="C75" s="121">
        <v>44712</v>
      </c>
      <c r="D75" s="124" t="s">
        <v>485</v>
      </c>
      <c r="E75" t="s">
        <v>121</v>
      </c>
      <c r="F75">
        <v>2.8794</v>
      </c>
      <c r="G75" s="124" t="s">
        <v>459</v>
      </c>
    </row>
    <row r="76" spans="1:7">
      <c r="A76" s="124" t="s">
        <v>484</v>
      </c>
      <c r="B76" t="s">
        <v>13</v>
      </c>
      <c r="C76" s="121">
        <v>44712</v>
      </c>
      <c r="D76" s="124" t="s">
        <v>485</v>
      </c>
      <c r="E76" t="s">
        <v>178</v>
      </c>
      <c r="F76">
        <v>2.7349999999999999</v>
      </c>
      <c r="G76" s="124" t="s">
        <v>459</v>
      </c>
    </row>
    <row r="77" spans="1:7">
      <c r="A77" s="124" t="s">
        <v>484</v>
      </c>
      <c r="B77" t="s">
        <v>13</v>
      </c>
      <c r="C77" s="121">
        <v>44712</v>
      </c>
      <c r="D77" s="124" t="s">
        <v>485</v>
      </c>
      <c r="E77" t="s">
        <v>30</v>
      </c>
      <c r="F77">
        <v>40.840200000000003</v>
      </c>
      <c r="G77" s="124" t="s">
        <v>459</v>
      </c>
    </row>
    <row r="78" spans="1:7">
      <c r="A78" s="124" t="s">
        <v>484</v>
      </c>
      <c r="B78" t="s">
        <v>13</v>
      </c>
      <c r="C78" s="121">
        <v>44712</v>
      </c>
      <c r="D78" s="124" t="s">
        <v>485</v>
      </c>
      <c r="E78" t="s">
        <v>55</v>
      </c>
      <c r="F78">
        <v>0.47449999999999998</v>
      </c>
      <c r="G78" s="124" t="s">
        <v>459</v>
      </c>
    </row>
    <row r="79" spans="1:7">
      <c r="A79" s="124" t="s">
        <v>484</v>
      </c>
      <c r="B79" t="s">
        <v>13</v>
      </c>
      <c r="C79" s="121">
        <v>44712</v>
      </c>
      <c r="D79" s="124" t="s">
        <v>485</v>
      </c>
      <c r="E79" t="s">
        <v>33</v>
      </c>
      <c r="F79">
        <v>100.00000000000001</v>
      </c>
      <c r="G79" s="124" t="s">
        <v>459</v>
      </c>
    </row>
    <row r="80" spans="1:7">
      <c r="A80" s="124" t="s">
        <v>484</v>
      </c>
      <c r="B80" t="s">
        <v>169</v>
      </c>
      <c r="C80" s="121">
        <v>44712</v>
      </c>
      <c r="D80" s="124" t="s">
        <v>485</v>
      </c>
      <c r="E80" t="s">
        <v>71</v>
      </c>
      <c r="F80">
        <v>14.384499999999999</v>
      </c>
      <c r="G80" s="124" t="s">
        <v>460</v>
      </c>
    </row>
    <row r="81" spans="1:7">
      <c r="A81" s="124" t="s">
        <v>484</v>
      </c>
      <c r="B81" t="s">
        <v>169</v>
      </c>
      <c r="C81" s="121">
        <v>44712</v>
      </c>
      <c r="D81" s="124" t="s">
        <v>485</v>
      </c>
      <c r="E81" t="s">
        <v>69</v>
      </c>
      <c r="F81">
        <v>9.6762999999999995</v>
      </c>
      <c r="G81" s="124" t="s">
        <v>460</v>
      </c>
    </row>
    <row r="82" spans="1:7">
      <c r="A82" s="124" t="s">
        <v>484</v>
      </c>
      <c r="B82" t="s">
        <v>169</v>
      </c>
      <c r="C82" s="121">
        <v>44712</v>
      </c>
      <c r="D82" s="124" t="s">
        <v>485</v>
      </c>
      <c r="E82" t="s">
        <v>66</v>
      </c>
      <c r="F82">
        <v>8.6502999999999997</v>
      </c>
      <c r="G82" s="124" t="s">
        <v>460</v>
      </c>
    </row>
    <row r="83" spans="1:7">
      <c r="A83" s="124" t="s">
        <v>484</v>
      </c>
      <c r="B83" t="s">
        <v>169</v>
      </c>
      <c r="C83" s="121">
        <v>44712</v>
      </c>
      <c r="D83" s="124" t="s">
        <v>485</v>
      </c>
      <c r="E83" t="s">
        <v>64</v>
      </c>
      <c r="F83">
        <v>8.3221000000000007</v>
      </c>
      <c r="G83" s="124" t="s">
        <v>460</v>
      </c>
    </row>
    <row r="84" spans="1:7">
      <c r="A84" s="124" t="s">
        <v>484</v>
      </c>
      <c r="B84" t="s">
        <v>169</v>
      </c>
      <c r="C84" s="121">
        <v>44712</v>
      </c>
      <c r="D84" s="124" t="s">
        <v>485</v>
      </c>
      <c r="E84" t="s">
        <v>67</v>
      </c>
      <c r="F84">
        <v>6.6413000000000002</v>
      </c>
      <c r="G84" s="124" t="s">
        <v>460</v>
      </c>
    </row>
    <row r="85" spans="1:7">
      <c r="A85" s="124" t="s">
        <v>484</v>
      </c>
      <c r="B85" t="s">
        <v>169</v>
      </c>
      <c r="C85" s="121">
        <v>44712</v>
      </c>
      <c r="D85" s="124" t="s">
        <v>485</v>
      </c>
      <c r="E85" t="s">
        <v>72</v>
      </c>
      <c r="F85">
        <v>5.4870000000000001</v>
      </c>
      <c r="G85" s="124" t="s">
        <v>460</v>
      </c>
    </row>
    <row r="86" spans="1:7">
      <c r="A86" s="124" t="s">
        <v>484</v>
      </c>
      <c r="B86" t="s">
        <v>169</v>
      </c>
      <c r="C86" s="121">
        <v>44712</v>
      </c>
      <c r="D86" s="124" t="s">
        <v>485</v>
      </c>
      <c r="E86" t="s">
        <v>70</v>
      </c>
      <c r="F86">
        <v>3.8420000000000001</v>
      </c>
      <c r="G86" s="124" t="s">
        <v>460</v>
      </c>
    </row>
    <row r="87" spans="1:7">
      <c r="A87" s="124" t="s">
        <v>484</v>
      </c>
      <c r="B87" t="s">
        <v>169</v>
      </c>
      <c r="C87" s="121">
        <v>44712</v>
      </c>
      <c r="D87" s="124" t="s">
        <v>485</v>
      </c>
      <c r="E87" t="s">
        <v>314</v>
      </c>
      <c r="F87">
        <v>3.7707999999999999</v>
      </c>
      <c r="G87" s="124" t="s">
        <v>460</v>
      </c>
    </row>
    <row r="88" spans="1:7">
      <c r="A88" s="124" t="s">
        <v>484</v>
      </c>
      <c r="B88" t="s">
        <v>169</v>
      </c>
      <c r="C88" s="121">
        <v>44712</v>
      </c>
      <c r="D88" s="124" t="s">
        <v>485</v>
      </c>
      <c r="E88" t="s">
        <v>121</v>
      </c>
      <c r="F88">
        <v>3.3260000000000001</v>
      </c>
      <c r="G88" s="124" t="s">
        <v>460</v>
      </c>
    </row>
    <row r="89" spans="1:7">
      <c r="A89" s="124" t="s">
        <v>484</v>
      </c>
      <c r="B89" t="s">
        <v>169</v>
      </c>
      <c r="C89" s="121">
        <v>44712</v>
      </c>
      <c r="D89" s="124" t="s">
        <v>485</v>
      </c>
      <c r="E89" t="s">
        <v>178</v>
      </c>
      <c r="F89">
        <v>3.1501999999999999</v>
      </c>
      <c r="G89" s="124" t="s">
        <v>460</v>
      </c>
    </row>
    <row r="90" spans="1:7">
      <c r="A90" s="124" t="s">
        <v>484</v>
      </c>
      <c r="B90" t="s">
        <v>169</v>
      </c>
      <c r="C90" s="121">
        <v>44712</v>
      </c>
      <c r="D90" s="124" t="s">
        <v>485</v>
      </c>
      <c r="E90" t="s">
        <v>30</v>
      </c>
      <c r="F90">
        <v>32.217500000000001</v>
      </c>
      <c r="G90" s="124" t="s">
        <v>460</v>
      </c>
    </row>
    <row r="91" spans="1:7">
      <c r="A91" s="124" t="s">
        <v>484</v>
      </c>
      <c r="B91" t="s">
        <v>169</v>
      </c>
      <c r="C91" s="121">
        <v>44712</v>
      </c>
      <c r="D91" s="124" t="s">
        <v>485</v>
      </c>
      <c r="E91" t="s">
        <v>55</v>
      </c>
      <c r="F91">
        <v>0.53200000000000003</v>
      </c>
      <c r="G91" s="124" t="s">
        <v>460</v>
      </c>
    </row>
    <row r="92" spans="1:7">
      <c r="A92" s="124" t="s">
        <v>484</v>
      </c>
      <c r="B92" t="s">
        <v>169</v>
      </c>
      <c r="C92" s="121">
        <v>44712</v>
      </c>
      <c r="D92" s="124" t="s">
        <v>485</v>
      </c>
      <c r="E92" t="s">
        <v>33</v>
      </c>
      <c r="F92">
        <v>100</v>
      </c>
      <c r="G92" s="124" t="s">
        <v>460</v>
      </c>
    </row>
    <row r="93" spans="1:7">
      <c r="A93" s="124" t="s">
        <v>484</v>
      </c>
      <c r="B93" t="s">
        <v>16</v>
      </c>
      <c r="C93" s="121">
        <v>44712</v>
      </c>
      <c r="D93" s="124" t="s">
        <v>485</v>
      </c>
      <c r="E93" t="s">
        <v>71</v>
      </c>
      <c r="F93">
        <v>10.675700000000001</v>
      </c>
      <c r="G93" s="124" t="s">
        <v>461</v>
      </c>
    </row>
    <row r="94" spans="1:7">
      <c r="A94" s="124" t="s">
        <v>484</v>
      </c>
      <c r="B94" t="s">
        <v>16</v>
      </c>
      <c r="C94" s="121">
        <v>44712</v>
      </c>
      <c r="D94" s="124" t="s">
        <v>485</v>
      </c>
      <c r="E94" t="s">
        <v>69</v>
      </c>
      <c r="F94">
        <v>7.2054</v>
      </c>
      <c r="G94" s="124" t="s">
        <v>461</v>
      </c>
    </row>
    <row r="95" spans="1:7">
      <c r="A95" s="124" t="s">
        <v>484</v>
      </c>
      <c r="B95" t="s">
        <v>16</v>
      </c>
      <c r="C95" s="121">
        <v>44712</v>
      </c>
      <c r="D95" s="124" t="s">
        <v>485</v>
      </c>
      <c r="E95" t="s">
        <v>66</v>
      </c>
      <c r="F95">
        <v>6.4611999999999998</v>
      </c>
      <c r="G95" s="124" t="s">
        <v>461</v>
      </c>
    </row>
    <row r="96" spans="1:7">
      <c r="A96" s="124" t="s">
        <v>484</v>
      </c>
      <c r="B96" t="s">
        <v>16</v>
      </c>
      <c r="C96" s="121">
        <v>44712</v>
      </c>
      <c r="D96" s="124" t="s">
        <v>485</v>
      </c>
      <c r="E96" t="s">
        <v>64</v>
      </c>
      <c r="F96">
        <v>6.2096</v>
      </c>
      <c r="G96" s="124" t="s">
        <v>461</v>
      </c>
    </row>
    <row r="97" spans="1:7">
      <c r="A97" s="124" t="s">
        <v>484</v>
      </c>
      <c r="B97" t="s">
        <v>16</v>
      </c>
      <c r="C97" s="121">
        <v>44712</v>
      </c>
      <c r="D97" s="124" t="s">
        <v>485</v>
      </c>
      <c r="E97" t="s">
        <v>67</v>
      </c>
      <c r="F97">
        <v>4.9345999999999997</v>
      </c>
      <c r="G97" s="124" t="s">
        <v>461</v>
      </c>
    </row>
    <row r="98" spans="1:7">
      <c r="A98" s="124" t="s">
        <v>484</v>
      </c>
      <c r="B98" t="s">
        <v>16</v>
      </c>
      <c r="C98" s="121">
        <v>44712</v>
      </c>
      <c r="D98" s="124" t="s">
        <v>485</v>
      </c>
      <c r="E98" t="s">
        <v>72</v>
      </c>
      <c r="F98">
        <v>4.0853999999999999</v>
      </c>
      <c r="G98" s="124" t="s">
        <v>461</v>
      </c>
    </row>
    <row r="99" spans="1:7">
      <c r="A99" s="124" t="s">
        <v>484</v>
      </c>
      <c r="B99" t="s">
        <v>16</v>
      </c>
      <c r="C99" s="121">
        <v>44712</v>
      </c>
      <c r="D99" s="124" t="s">
        <v>485</v>
      </c>
      <c r="E99" t="s">
        <v>70</v>
      </c>
      <c r="F99">
        <v>3.2094</v>
      </c>
      <c r="G99" s="124" t="s">
        <v>461</v>
      </c>
    </row>
    <row r="100" spans="1:7">
      <c r="A100" s="124" t="s">
        <v>484</v>
      </c>
      <c r="B100" t="s">
        <v>16</v>
      </c>
      <c r="C100" s="121">
        <v>44712</v>
      </c>
      <c r="D100" s="124" t="s">
        <v>485</v>
      </c>
      <c r="E100" t="s">
        <v>314</v>
      </c>
      <c r="F100">
        <v>2.8033000000000001</v>
      </c>
      <c r="G100" s="124" t="s">
        <v>461</v>
      </c>
    </row>
    <row r="101" spans="1:7">
      <c r="A101" s="124" t="s">
        <v>484</v>
      </c>
      <c r="B101" t="s">
        <v>16</v>
      </c>
      <c r="C101" s="121">
        <v>44712</v>
      </c>
      <c r="D101" s="124" t="s">
        <v>485</v>
      </c>
      <c r="E101" t="s">
        <v>121</v>
      </c>
      <c r="F101">
        <v>2.4733999999999998</v>
      </c>
      <c r="G101" s="124" t="s">
        <v>461</v>
      </c>
    </row>
    <row r="102" spans="1:7">
      <c r="A102" s="124" t="s">
        <v>484</v>
      </c>
      <c r="B102" t="s">
        <v>16</v>
      </c>
      <c r="C102" s="121">
        <v>44712</v>
      </c>
      <c r="D102" s="124" t="s">
        <v>485</v>
      </c>
      <c r="E102" t="s">
        <v>178</v>
      </c>
      <c r="F102">
        <v>2.3411</v>
      </c>
      <c r="G102" s="124" t="s">
        <v>461</v>
      </c>
    </row>
    <row r="103" spans="1:7">
      <c r="A103" s="124" t="s">
        <v>484</v>
      </c>
      <c r="B103" t="s">
        <v>16</v>
      </c>
      <c r="C103" s="121">
        <v>44712</v>
      </c>
      <c r="D103" s="124" t="s">
        <v>485</v>
      </c>
      <c r="E103" t="s">
        <v>30</v>
      </c>
      <c r="F103">
        <v>49.216700000000003</v>
      </c>
      <c r="G103" s="124" t="s">
        <v>461</v>
      </c>
    </row>
    <row r="104" spans="1:7">
      <c r="A104" s="124" t="s">
        <v>484</v>
      </c>
      <c r="B104" t="s">
        <v>16</v>
      </c>
      <c r="C104" s="121">
        <v>44712</v>
      </c>
      <c r="D104" s="124" t="s">
        <v>485</v>
      </c>
      <c r="E104" t="s">
        <v>55</v>
      </c>
      <c r="F104">
        <v>0.38419999999999999</v>
      </c>
      <c r="G104" s="124" t="s">
        <v>461</v>
      </c>
    </row>
    <row r="105" spans="1:7">
      <c r="A105" s="124" t="s">
        <v>484</v>
      </c>
      <c r="B105" t="s">
        <v>16</v>
      </c>
      <c r="C105" s="121">
        <v>44712</v>
      </c>
      <c r="D105" s="124" t="s">
        <v>485</v>
      </c>
      <c r="E105" t="s">
        <v>33</v>
      </c>
      <c r="F105">
        <v>100.00000000000001</v>
      </c>
      <c r="G105" s="124" t="s">
        <v>461</v>
      </c>
    </row>
    <row r="106" spans="1:7">
      <c r="A106" s="124" t="s">
        <v>484</v>
      </c>
      <c r="B106" t="s">
        <v>170</v>
      </c>
      <c r="C106" s="121">
        <v>44712</v>
      </c>
      <c r="D106" s="124" t="s">
        <v>485</v>
      </c>
      <c r="E106" t="s">
        <v>71</v>
      </c>
      <c r="F106">
        <v>12.4329</v>
      </c>
      <c r="G106" s="124" t="s">
        <v>462</v>
      </c>
    </row>
    <row r="107" spans="1:7">
      <c r="A107" s="124" t="s">
        <v>484</v>
      </c>
      <c r="B107" t="s">
        <v>170</v>
      </c>
      <c r="C107" s="121">
        <v>44712</v>
      </c>
      <c r="D107" s="124" t="s">
        <v>485</v>
      </c>
      <c r="E107" t="s">
        <v>69</v>
      </c>
      <c r="F107">
        <v>8.3607999999999993</v>
      </c>
      <c r="G107" s="124" t="s">
        <v>462</v>
      </c>
    </row>
    <row r="108" spans="1:7">
      <c r="A108" s="124" t="s">
        <v>484</v>
      </c>
      <c r="B108" t="s">
        <v>170</v>
      </c>
      <c r="C108" s="121">
        <v>44712</v>
      </c>
      <c r="D108" s="124" t="s">
        <v>485</v>
      </c>
      <c r="E108" t="s">
        <v>66</v>
      </c>
      <c r="F108">
        <v>7.4904000000000002</v>
      </c>
      <c r="G108" s="124" t="s">
        <v>462</v>
      </c>
    </row>
    <row r="109" spans="1:7">
      <c r="A109" s="124" t="s">
        <v>484</v>
      </c>
      <c r="B109" t="s">
        <v>170</v>
      </c>
      <c r="C109" s="121">
        <v>44712</v>
      </c>
      <c r="D109" s="124" t="s">
        <v>485</v>
      </c>
      <c r="E109" t="s">
        <v>64</v>
      </c>
      <c r="F109">
        <v>7.2070999999999996</v>
      </c>
      <c r="G109" s="124" t="s">
        <v>462</v>
      </c>
    </row>
    <row r="110" spans="1:7">
      <c r="A110" s="124" t="s">
        <v>484</v>
      </c>
      <c r="B110" t="s">
        <v>170</v>
      </c>
      <c r="C110" s="121">
        <v>44712</v>
      </c>
      <c r="D110" s="124" t="s">
        <v>485</v>
      </c>
      <c r="E110" t="s">
        <v>67</v>
      </c>
      <c r="F110">
        <v>5.7340999999999998</v>
      </c>
      <c r="G110" s="124" t="s">
        <v>462</v>
      </c>
    </row>
    <row r="111" spans="1:7">
      <c r="A111" s="124" t="s">
        <v>484</v>
      </c>
      <c r="B111" t="s">
        <v>170</v>
      </c>
      <c r="C111" s="121">
        <v>44712</v>
      </c>
      <c r="D111" s="124" t="s">
        <v>485</v>
      </c>
      <c r="E111" t="s">
        <v>72</v>
      </c>
      <c r="F111">
        <v>4.7568999999999999</v>
      </c>
      <c r="G111" s="124" t="s">
        <v>462</v>
      </c>
    </row>
    <row r="112" spans="1:7">
      <c r="A112" s="124" t="s">
        <v>484</v>
      </c>
      <c r="B112" t="s">
        <v>170</v>
      </c>
      <c r="C112" s="121">
        <v>44712</v>
      </c>
      <c r="D112" s="124" t="s">
        <v>485</v>
      </c>
      <c r="E112" t="s">
        <v>70</v>
      </c>
      <c r="F112">
        <v>3.7176999999999998</v>
      </c>
      <c r="G112" s="124" t="s">
        <v>462</v>
      </c>
    </row>
    <row r="113" spans="1:7">
      <c r="A113" s="124" t="s">
        <v>484</v>
      </c>
      <c r="B113" t="s">
        <v>170</v>
      </c>
      <c r="C113" s="121">
        <v>44712</v>
      </c>
      <c r="D113" s="124" t="s">
        <v>485</v>
      </c>
      <c r="E113" t="s">
        <v>314</v>
      </c>
      <c r="F113">
        <v>3.2732999999999999</v>
      </c>
      <c r="G113" s="124" t="s">
        <v>462</v>
      </c>
    </row>
    <row r="114" spans="1:7">
      <c r="A114" s="124" t="s">
        <v>484</v>
      </c>
      <c r="B114" t="s">
        <v>170</v>
      </c>
      <c r="C114" s="121">
        <v>44712</v>
      </c>
      <c r="D114" s="124" t="s">
        <v>485</v>
      </c>
      <c r="E114" t="s">
        <v>121</v>
      </c>
      <c r="F114">
        <v>2.8849999999999998</v>
      </c>
      <c r="G114" s="124" t="s">
        <v>462</v>
      </c>
    </row>
    <row r="115" spans="1:7">
      <c r="A115" s="124" t="s">
        <v>484</v>
      </c>
      <c r="B115" t="s">
        <v>170</v>
      </c>
      <c r="C115" s="121">
        <v>44712</v>
      </c>
      <c r="D115" s="124" t="s">
        <v>485</v>
      </c>
      <c r="E115" t="s">
        <v>178</v>
      </c>
      <c r="F115">
        <v>2.7265000000000001</v>
      </c>
      <c r="G115" s="124" t="s">
        <v>462</v>
      </c>
    </row>
    <row r="116" spans="1:7">
      <c r="A116" s="124" t="s">
        <v>484</v>
      </c>
      <c r="B116" t="s">
        <v>170</v>
      </c>
      <c r="C116" s="121">
        <v>44712</v>
      </c>
      <c r="D116" s="124" t="s">
        <v>485</v>
      </c>
      <c r="E116" t="s">
        <v>30</v>
      </c>
      <c r="F116">
        <v>40.959499999999998</v>
      </c>
      <c r="G116" s="124" t="s">
        <v>462</v>
      </c>
    </row>
    <row r="117" spans="1:7">
      <c r="A117" s="124" t="s">
        <v>484</v>
      </c>
      <c r="B117" t="s">
        <v>170</v>
      </c>
      <c r="C117" s="121">
        <v>44712</v>
      </c>
      <c r="D117" s="124" t="s">
        <v>485</v>
      </c>
      <c r="E117" t="s">
        <v>55</v>
      </c>
      <c r="F117">
        <v>0.45579999999999998</v>
      </c>
      <c r="G117" s="124" t="s">
        <v>462</v>
      </c>
    </row>
    <row r="118" spans="1:7">
      <c r="A118" s="124" t="s">
        <v>484</v>
      </c>
      <c r="B118" t="s">
        <v>170</v>
      </c>
      <c r="C118" s="121">
        <v>44712</v>
      </c>
      <c r="D118" s="124" t="s">
        <v>485</v>
      </c>
      <c r="E118" t="s">
        <v>33</v>
      </c>
      <c r="F118">
        <v>99.999999999999986</v>
      </c>
      <c r="G118" s="124" t="s">
        <v>462</v>
      </c>
    </row>
    <row r="119" spans="1:7">
      <c r="A119" s="124" t="s">
        <v>484</v>
      </c>
      <c r="B119" t="s">
        <v>171</v>
      </c>
      <c r="C119" s="121">
        <v>44712</v>
      </c>
      <c r="D119" s="124" t="s">
        <v>485</v>
      </c>
      <c r="E119" t="s">
        <v>71</v>
      </c>
      <c r="F119">
        <v>14.3939</v>
      </c>
      <c r="G119" s="124" t="s">
        <v>463</v>
      </c>
    </row>
    <row r="120" spans="1:7">
      <c r="A120" s="124" t="s">
        <v>484</v>
      </c>
      <c r="B120" t="s">
        <v>171</v>
      </c>
      <c r="C120" s="121">
        <v>44712</v>
      </c>
      <c r="D120" s="124" t="s">
        <v>485</v>
      </c>
      <c r="E120" t="s">
        <v>69</v>
      </c>
      <c r="F120">
        <v>9.6358999999999995</v>
      </c>
      <c r="G120" s="124" t="s">
        <v>463</v>
      </c>
    </row>
    <row r="121" spans="1:7">
      <c r="A121" s="124" t="s">
        <v>484</v>
      </c>
      <c r="B121" t="s">
        <v>171</v>
      </c>
      <c r="C121" s="121">
        <v>44712</v>
      </c>
      <c r="D121" s="124" t="s">
        <v>485</v>
      </c>
      <c r="E121" t="s">
        <v>66</v>
      </c>
      <c r="F121">
        <v>8.7378999999999998</v>
      </c>
      <c r="G121" s="124" t="s">
        <v>463</v>
      </c>
    </row>
    <row r="122" spans="1:7">
      <c r="A122" s="124" t="s">
        <v>484</v>
      </c>
      <c r="B122" t="s">
        <v>171</v>
      </c>
      <c r="C122" s="121">
        <v>44712</v>
      </c>
      <c r="D122" s="124" t="s">
        <v>485</v>
      </c>
      <c r="E122" t="s">
        <v>64</v>
      </c>
      <c r="F122">
        <v>8.2800999999999991</v>
      </c>
      <c r="G122" s="124" t="s">
        <v>463</v>
      </c>
    </row>
    <row r="123" spans="1:7">
      <c r="A123" s="124" t="s">
        <v>484</v>
      </c>
      <c r="B123" t="s">
        <v>171</v>
      </c>
      <c r="C123" s="121">
        <v>44712</v>
      </c>
      <c r="D123" s="124" t="s">
        <v>485</v>
      </c>
      <c r="E123" t="s">
        <v>67</v>
      </c>
      <c r="F123">
        <v>6.6375999999999999</v>
      </c>
      <c r="G123" s="124" t="s">
        <v>463</v>
      </c>
    </row>
    <row r="124" spans="1:7">
      <c r="A124" s="124" t="s">
        <v>484</v>
      </c>
      <c r="B124" t="s">
        <v>171</v>
      </c>
      <c r="C124" s="121">
        <v>44712</v>
      </c>
      <c r="D124" s="124" t="s">
        <v>485</v>
      </c>
      <c r="E124" t="s">
        <v>72</v>
      </c>
      <c r="F124">
        <v>5.5233999999999996</v>
      </c>
      <c r="G124" s="124" t="s">
        <v>463</v>
      </c>
    </row>
    <row r="125" spans="1:7">
      <c r="A125" s="124" t="s">
        <v>484</v>
      </c>
      <c r="B125" t="s">
        <v>171</v>
      </c>
      <c r="C125" s="121">
        <v>44712</v>
      </c>
      <c r="D125" s="124" t="s">
        <v>485</v>
      </c>
      <c r="E125" t="s">
        <v>70</v>
      </c>
      <c r="F125">
        <v>3.8614000000000002</v>
      </c>
      <c r="G125" s="124" t="s">
        <v>463</v>
      </c>
    </row>
    <row r="126" spans="1:7">
      <c r="A126" s="124" t="s">
        <v>484</v>
      </c>
      <c r="B126" t="s">
        <v>171</v>
      </c>
      <c r="C126" s="121">
        <v>44712</v>
      </c>
      <c r="D126" s="124" t="s">
        <v>485</v>
      </c>
      <c r="E126" t="s">
        <v>314</v>
      </c>
      <c r="F126">
        <v>3.7564000000000002</v>
      </c>
      <c r="G126" s="124" t="s">
        <v>463</v>
      </c>
    </row>
    <row r="127" spans="1:7">
      <c r="A127" s="124" t="s">
        <v>484</v>
      </c>
      <c r="B127" t="s">
        <v>171</v>
      </c>
      <c r="C127" s="121">
        <v>44712</v>
      </c>
      <c r="D127" s="124" t="s">
        <v>485</v>
      </c>
      <c r="E127" t="s">
        <v>121</v>
      </c>
      <c r="F127">
        <v>3.3250999999999999</v>
      </c>
      <c r="G127" s="124" t="s">
        <v>463</v>
      </c>
    </row>
    <row r="128" spans="1:7">
      <c r="A128" s="124" t="s">
        <v>484</v>
      </c>
      <c r="B128" t="s">
        <v>171</v>
      </c>
      <c r="C128" s="121">
        <v>44712</v>
      </c>
      <c r="D128" s="124" t="s">
        <v>485</v>
      </c>
      <c r="E128" t="s">
        <v>178</v>
      </c>
      <c r="F128">
        <v>3.1627000000000001</v>
      </c>
      <c r="G128" s="124" t="s">
        <v>463</v>
      </c>
    </row>
    <row r="129" spans="1:7">
      <c r="A129" s="124" t="s">
        <v>484</v>
      </c>
      <c r="B129" t="s">
        <v>171</v>
      </c>
      <c r="C129" s="121">
        <v>44712</v>
      </c>
      <c r="D129" s="124" t="s">
        <v>485</v>
      </c>
      <c r="E129" t="s">
        <v>30</v>
      </c>
      <c r="F129">
        <v>32.194099999999999</v>
      </c>
      <c r="G129" s="124" t="s">
        <v>463</v>
      </c>
    </row>
    <row r="130" spans="1:7">
      <c r="A130" s="124" t="s">
        <v>484</v>
      </c>
      <c r="B130" t="s">
        <v>171</v>
      </c>
      <c r="C130" s="121">
        <v>44712</v>
      </c>
      <c r="D130" s="124" t="s">
        <v>485</v>
      </c>
      <c r="E130" t="s">
        <v>55</v>
      </c>
      <c r="F130">
        <v>0.49149999999999999</v>
      </c>
      <c r="G130" s="124" t="s">
        <v>463</v>
      </c>
    </row>
    <row r="131" spans="1:7">
      <c r="A131" s="124" t="s">
        <v>484</v>
      </c>
      <c r="B131" t="s">
        <v>171</v>
      </c>
      <c r="C131" s="121">
        <v>44712</v>
      </c>
      <c r="D131" s="124" t="s">
        <v>485</v>
      </c>
      <c r="E131" t="s">
        <v>33</v>
      </c>
      <c r="F131">
        <v>100</v>
      </c>
      <c r="G131" s="124" t="s">
        <v>463</v>
      </c>
    </row>
    <row r="132" spans="1:7">
      <c r="A132" s="124" t="s">
        <v>486</v>
      </c>
      <c r="B132" t="s">
        <v>83</v>
      </c>
      <c r="C132" s="121">
        <v>44712</v>
      </c>
      <c r="D132" s="124" t="s">
        <v>487</v>
      </c>
      <c r="E132" t="s">
        <v>61</v>
      </c>
      <c r="F132">
        <v>10.784599999999999</v>
      </c>
      <c r="G132" s="124" t="s">
        <v>464</v>
      </c>
    </row>
    <row r="133" spans="1:7">
      <c r="A133" s="124" t="s">
        <v>486</v>
      </c>
      <c r="B133" t="s">
        <v>83</v>
      </c>
      <c r="C133" s="121">
        <v>44712</v>
      </c>
      <c r="D133" s="124" t="s">
        <v>487</v>
      </c>
      <c r="E133" t="s">
        <v>64</v>
      </c>
      <c r="F133">
        <v>8.5207999999999995</v>
      </c>
      <c r="G133" s="124" t="s">
        <v>464</v>
      </c>
    </row>
    <row r="134" spans="1:7">
      <c r="A134" s="124" t="s">
        <v>486</v>
      </c>
      <c r="B134" t="s">
        <v>83</v>
      </c>
      <c r="C134" s="121">
        <v>44712</v>
      </c>
      <c r="D134" s="124" t="s">
        <v>487</v>
      </c>
      <c r="E134" t="s">
        <v>66</v>
      </c>
      <c r="F134">
        <v>6.3247</v>
      </c>
      <c r="G134" s="124" t="s">
        <v>464</v>
      </c>
    </row>
    <row r="135" spans="1:7">
      <c r="A135" s="124" t="s">
        <v>486</v>
      </c>
      <c r="B135" t="s">
        <v>83</v>
      </c>
      <c r="C135" s="121">
        <v>44712</v>
      </c>
      <c r="D135" s="124" t="s">
        <v>487</v>
      </c>
      <c r="E135" t="s">
        <v>69</v>
      </c>
      <c r="F135">
        <v>5.9265999999999996</v>
      </c>
      <c r="G135" s="124" t="s">
        <v>464</v>
      </c>
    </row>
    <row r="136" spans="1:7">
      <c r="A136" s="124" t="s">
        <v>486</v>
      </c>
      <c r="B136" t="s">
        <v>83</v>
      </c>
      <c r="C136" s="121">
        <v>44712</v>
      </c>
      <c r="D136" s="124" t="s">
        <v>487</v>
      </c>
      <c r="E136" t="s">
        <v>36</v>
      </c>
      <c r="F136">
        <v>5.8990999999999998</v>
      </c>
      <c r="G136" s="124" t="s">
        <v>464</v>
      </c>
    </row>
    <row r="137" spans="1:7">
      <c r="A137" s="124" t="s">
        <v>486</v>
      </c>
      <c r="B137" t="s">
        <v>83</v>
      </c>
      <c r="C137" s="121">
        <v>44712</v>
      </c>
      <c r="D137" s="124" t="s">
        <v>487</v>
      </c>
      <c r="E137" t="s">
        <v>72</v>
      </c>
      <c r="F137">
        <v>3.8163999999999998</v>
      </c>
      <c r="G137" s="124" t="s">
        <v>464</v>
      </c>
    </row>
    <row r="138" spans="1:7">
      <c r="A138" s="124" t="s">
        <v>486</v>
      </c>
      <c r="B138" t="s">
        <v>83</v>
      </c>
      <c r="C138" s="121">
        <v>44712</v>
      </c>
      <c r="D138" s="124" t="s">
        <v>487</v>
      </c>
      <c r="E138" t="s">
        <v>58</v>
      </c>
      <c r="F138">
        <v>3.5510000000000002</v>
      </c>
      <c r="G138" s="124" t="s">
        <v>464</v>
      </c>
    </row>
    <row r="139" spans="1:7">
      <c r="A139" s="124" t="s">
        <v>486</v>
      </c>
      <c r="B139" t="s">
        <v>83</v>
      </c>
      <c r="C139" s="121">
        <v>44712</v>
      </c>
      <c r="D139" s="124" t="s">
        <v>487</v>
      </c>
      <c r="E139" t="s">
        <v>71</v>
      </c>
      <c r="F139">
        <v>2.5794999999999999</v>
      </c>
      <c r="G139" s="124" t="s">
        <v>464</v>
      </c>
    </row>
    <row r="140" spans="1:7">
      <c r="A140" s="124" t="s">
        <v>486</v>
      </c>
      <c r="B140" t="s">
        <v>83</v>
      </c>
      <c r="C140" s="121">
        <v>44712</v>
      </c>
      <c r="D140" s="124" t="s">
        <v>487</v>
      </c>
      <c r="E140" t="s">
        <v>246</v>
      </c>
      <c r="F140">
        <v>2.2664</v>
      </c>
      <c r="G140" s="124" t="s">
        <v>464</v>
      </c>
    </row>
    <row r="141" spans="1:7">
      <c r="A141" s="124" t="s">
        <v>486</v>
      </c>
      <c r="B141" t="s">
        <v>83</v>
      </c>
      <c r="C141" s="121">
        <v>44712</v>
      </c>
      <c r="D141" s="124" t="s">
        <v>487</v>
      </c>
      <c r="E141" t="s">
        <v>65</v>
      </c>
      <c r="F141">
        <v>2.1916000000000002</v>
      </c>
      <c r="G141" s="124" t="s">
        <v>464</v>
      </c>
    </row>
    <row r="142" spans="1:7">
      <c r="A142" s="124" t="s">
        <v>486</v>
      </c>
      <c r="B142" t="s">
        <v>83</v>
      </c>
      <c r="C142" s="121">
        <v>44712</v>
      </c>
      <c r="D142" s="124" t="s">
        <v>487</v>
      </c>
      <c r="E142" t="s">
        <v>30</v>
      </c>
      <c r="F142">
        <v>44.7181</v>
      </c>
      <c r="G142" s="124" t="s">
        <v>464</v>
      </c>
    </row>
    <row r="143" spans="1:7">
      <c r="A143" s="124" t="s">
        <v>486</v>
      </c>
      <c r="B143" t="s">
        <v>83</v>
      </c>
      <c r="C143" s="121">
        <v>44712</v>
      </c>
      <c r="D143" s="124" t="s">
        <v>487</v>
      </c>
      <c r="E143" t="s">
        <v>55</v>
      </c>
      <c r="F143">
        <v>3.4211999999999998</v>
      </c>
      <c r="G143" s="124" t="s">
        <v>464</v>
      </c>
    </row>
    <row r="144" spans="1:7">
      <c r="A144" s="124" t="s">
        <v>486</v>
      </c>
      <c r="B144" t="s">
        <v>83</v>
      </c>
      <c r="C144" s="121">
        <v>44712</v>
      </c>
      <c r="D144" s="124" t="s">
        <v>487</v>
      </c>
      <c r="E144" t="s">
        <v>33</v>
      </c>
      <c r="F144">
        <v>100</v>
      </c>
      <c r="G144" s="124" t="s">
        <v>464</v>
      </c>
    </row>
    <row r="145" spans="1:7">
      <c r="A145" s="124" t="s">
        <v>415</v>
      </c>
      <c r="B145" t="s">
        <v>14</v>
      </c>
      <c r="C145" s="121">
        <v>44712</v>
      </c>
      <c r="D145" s="124" t="s">
        <v>160</v>
      </c>
      <c r="E145" t="s">
        <v>64</v>
      </c>
      <c r="F145">
        <v>9.5299999999999994</v>
      </c>
      <c r="G145" s="124" t="s">
        <v>465</v>
      </c>
    </row>
    <row r="146" spans="1:7">
      <c r="A146" s="124" t="s">
        <v>415</v>
      </c>
      <c r="B146" t="s">
        <v>14</v>
      </c>
      <c r="C146" s="121">
        <v>44712</v>
      </c>
      <c r="D146" s="124" t="s">
        <v>160</v>
      </c>
      <c r="E146" t="s">
        <v>66</v>
      </c>
      <c r="F146">
        <v>7.8228</v>
      </c>
      <c r="G146" s="124" t="s">
        <v>465</v>
      </c>
    </row>
    <row r="147" spans="1:7">
      <c r="A147" s="124" t="s">
        <v>415</v>
      </c>
      <c r="B147" t="s">
        <v>14</v>
      </c>
      <c r="C147" s="121">
        <v>44712</v>
      </c>
      <c r="D147" s="124" t="s">
        <v>160</v>
      </c>
      <c r="E147" t="s">
        <v>69</v>
      </c>
      <c r="F147">
        <v>6.7069999999999999</v>
      </c>
      <c r="G147" s="124" t="s">
        <v>465</v>
      </c>
    </row>
    <row r="148" spans="1:7">
      <c r="A148" s="124" t="s">
        <v>415</v>
      </c>
      <c r="B148" t="s">
        <v>14</v>
      </c>
      <c r="C148" s="121">
        <v>44712</v>
      </c>
      <c r="D148" s="124" t="s">
        <v>160</v>
      </c>
      <c r="E148" t="s">
        <v>72</v>
      </c>
      <c r="F148">
        <v>4.7967000000000004</v>
      </c>
      <c r="G148" s="124" t="s">
        <v>465</v>
      </c>
    </row>
    <row r="149" spans="1:7">
      <c r="A149" s="124" t="s">
        <v>415</v>
      </c>
      <c r="B149" t="s">
        <v>14</v>
      </c>
      <c r="C149" s="121">
        <v>44712</v>
      </c>
      <c r="D149" s="124" t="s">
        <v>160</v>
      </c>
      <c r="E149" t="s">
        <v>71</v>
      </c>
      <c r="F149">
        <v>4.1341999999999999</v>
      </c>
      <c r="G149" s="124" t="s">
        <v>465</v>
      </c>
    </row>
    <row r="150" spans="1:7">
      <c r="A150" s="124" t="s">
        <v>415</v>
      </c>
      <c r="B150" t="s">
        <v>14</v>
      </c>
      <c r="C150" s="121">
        <v>44712</v>
      </c>
      <c r="D150" s="124" t="s">
        <v>160</v>
      </c>
      <c r="E150" t="s">
        <v>143</v>
      </c>
      <c r="F150">
        <v>3.6111</v>
      </c>
      <c r="G150" s="124" t="s">
        <v>465</v>
      </c>
    </row>
    <row r="151" spans="1:7">
      <c r="A151" s="124" t="s">
        <v>415</v>
      </c>
      <c r="B151" t="s">
        <v>14</v>
      </c>
      <c r="C151" s="121">
        <v>44712</v>
      </c>
      <c r="D151" s="124" t="s">
        <v>160</v>
      </c>
      <c r="E151" t="s">
        <v>81</v>
      </c>
      <c r="F151">
        <v>3.0522999999999998</v>
      </c>
      <c r="G151" s="124" t="s">
        <v>465</v>
      </c>
    </row>
    <row r="152" spans="1:7">
      <c r="A152" s="124" t="s">
        <v>415</v>
      </c>
      <c r="B152" t="s">
        <v>14</v>
      </c>
      <c r="C152" s="121">
        <v>44712</v>
      </c>
      <c r="D152" s="124" t="s">
        <v>160</v>
      </c>
      <c r="E152" t="s">
        <v>134</v>
      </c>
      <c r="F152">
        <v>2.9481000000000002</v>
      </c>
      <c r="G152" s="124" t="s">
        <v>465</v>
      </c>
    </row>
    <row r="153" spans="1:7">
      <c r="A153" s="124" t="s">
        <v>415</v>
      </c>
      <c r="B153" t="s">
        <v>14</v>
      </c>
      <c r="C153" s="121">
        <v>44712</v>
      </c>
      <c r="D153" s="124" t="s">
        <v>160</v>
      </c>
      <c r="E153" t="s">
        <v>70</v>
      </c>
      <c r="F153">
        <v>2.8243</v>
      </c>
      <c r="G153" s="124" t="s">
        <v>465</v>
      </c>
    </row>
    <row r="154" spans="1:7">
      <c r="A154" s="124" t="s">
        <v>415</v>
      </c>
      <c r="B154" t="s">
        <v>14</v>
      </c>
      <c r="C154" s="121">
        <v>44712</v>
      </c>
      <c r="D154" s="124" t="s">
        <v>160</v>
      </c>
      <c r="E154" t="s">
        <v>328</v>
      </c>
      <c r="F154">
        <v>2.1353</v>
      </c>
      <c r="G154" s="124" t="s">
        <v>465</v>
      </c>
    </row>
    <row r="155" spans="1:7">
      <c r="A155" s="124" t="s">
        <v>415</v>
      </c>
      <c r="B155" t="s">
        <v>14</v>
      </c>
      <c r="C155" s="121">
        <v>44712</v>
      </c>
      <c r="D155" s="124" t="s">
        <v>160</v>
      </c>
      <c r="E155" t="s">
        <v>30</v>
      </c>
      <c r="F155">
        <v>49.492800000000003</v>
      </c>
      <c r="G155" s="124" t="s">
        <v>465</v>
      </c>
    </row>
    <row r="156" spans="1:7">
      <c r="A156" s="124" t="s">
        <v>415</v>
      </c>
      <c r="B156" t="s">
        <v>14</v>
      </c>
      <c r="C156" s="121">
        <v>44712</v>
      </c>
      <c r="D156" s="124" t="s">
        <v>160</v>
      </c>
      <c r="E156" t="s">
        <v>55</v>
      </c>
      <c r="F156">
        <v>2.9453999999999998</v>
      </c>
      <c r="G156" s="124" t="s">
        <v>465</v>
      </c>
    </row>
    <row r="157" spans="1:7">
      <c r="A157" s="124" t="s">
        <v>415</v>
      </c>
      <c r="B157" t="s">
        <v>14</v>
      </c>
      <c r="C157" s="121">
        <v>44712</v>
      </c>
      <c r="D157" s="124" t="s">
        <v>160</v>
      </c>
      <c r="E157" t="s">
        <v>33</v>
      </c>
      <c r="F157">
        <v>100.00000000000003</v>
      </c>
      <c r="G157" s="124" t="s">
        <v>465</v>
      </c>
    </row>
    <row r="158" spans="1:7">
      <c r="A158" s="124" t="s">
        <v>486</v>
      </c>
      <c r="B158" t="s">
        <v>15</v>
      </c>
      <c r="C158" s="121">
        <v>44712</v>
      </c>
      <c r="D158" s="124" t="s">
        <v>488</v>
      </c>
      <c r="E158" t="s">
        <v>36</v>
      </c>
      <c r="F158">
        <v>19.784800000000001</v>
      </c>
      <c r="G158" s="124" t="s">
        <v>466</v>
      </c>
    </row>
    <row r="159" spans="1:7">
      <c r="A159" s="124" t="s">
        <v>486</v>
      </c>
      <c r="B159" t="s">
        <v>15</v>
      </c>
      <c r="C159" s="121">
        <v>44712</v>
      </c>
      <c r="D159" s="124" t="s">
        <v>488</v>
      </c>
      <c r="E159" t="s">
        <v>64</v>
      </c>
      <c r="F159">
        <v>6.8666</v>
      </c>
      <c r="G159" s="124" t="s">
        <v>466</v>
      </c>
    </row>
    <row r="160" spans="1:7">
      <c r="A160" s="124" t="s">
        <v>486</v>
      </c>
      <c r="B160" t="s">
        <v>15</v>
      </c>
      <c r="C160" s="121">
        <v>44712</v>
      </c>
      <c r="D160" s="124" t="s">
        <v>488</v>
      </c>
      <c r="E160" t="s">
        <v>66</v>
      </c>
      <c r="F160">
        <v>6.8371000000000004</v>
      </c>
      <c r="G160" s="124" t="s">
        <v>466</v>
      </c>
    </row>
    <row r="161" spans="1:7">
      <c r="A161" s="124" t="s">
        <v>486</v>
      </c>
      <c r="B161" t="s">
        <v>15</v>
      </c>
      <c r="C161" s="121">
        <v>44712</v>
      </c>
      <c r="D161" s="124" t="s">
        <v>488</v>
      </c>
      <c r="E161" t="s">
        <v>69</v>
      </c>
      <c r="F161">
        <v>5.4265999999999996</v>
      </c>
      <c r="G161" s="124" t="s">
        <v>466</v>
      </c>
    </row>
    <row r="162" spans="1:7">
      <c r="A162" s="124" t="s">
        <v>486</v>
      </c>
      <c r="B162" t="s">
        <v>15</v>
      </c>
      <c r="C162" s="121">
        <v>44712</v>
      </c>
      <c r="D162" s="124" t="s">
        <v>488</v>
      </c>
      <c r="E162" t="s">
        <v>72</v>
      </c>
      <c r="F162">
        <v>3.9788999999999999</v>
      </c>
      <c r="G162" s="124" t="s">
        <v>466</v>
      </c>
    </row>
    <row r="163" spans="1:7">
      <c r="A163" s="124" t="s">
        <v>486</v>
      </c>
      <c r="B163" t="s">
        <v>15</v>
      </c>
      <c r="C163" s="121">
        <v>44712</v>
      </c>
      <c r="D163" s="124" t="s">
        <v>488</v>
      </c>
      <c r="E163" t="s">
        <v>143</v>
      </c>
      <c r="F163">
        <v>3.5362</v>
      </c>
      <c r="G163" s="124" t="s">
        <v>466</v>
      </c>
    </row>
    <row r="164" spans="1:7">
      <c r="A164" s="124" t="s">
        <v>486</v>
      </c>
      <c r="B164" t="s">
        <v>15</v>
      </c>
      <c r="C164" s="121">
        <v>44712</v>
      </c>
      <c r="D164" s="124" t="s">
        <v>488</v>
      </c>
      <c r="E164" t="s">
        <v>81</v>
      </c>
      <c r="F164">
        <v>3.1842999999999999</v>
      </c>
      <c r="G164" s="124" t="s">
        <v>466</v>
      </c>
    </row>
    <row r="165" spans="1:7">
      <c r="A165" s="124" t="s">
        <v>486</v>
      </c>
      <c r="B165" t="s">
        <v>15</v>
      </c>
      <c r="C165" s="121">
        <v>44712</v>
      </c>
      <c r="D165" s="124" t="s">
        <v>488</v>
      </c>
      <c r="E165" t="s">
        <v>71</v>
      </c>
      <c r="F165">
        <v>3.1046999999999998</v>
      </c>
      <c r="G165" s="124" t="s">
        <v>466</v>
      </c>
    </row>
    <row r="166" spans="1:7">
      <c r="A166" s="124" t="s">
        <v>486</v>
      </c>
      <c r="B166" t="s">
        <v>15</v>
      </c>
      <c r="C166" s="121">
        <v>44712</v>
      </c>
      <c r="D166" s="124" t="s">
        <v>488</v>
      </c>
      <c r="E166" t="s">
        <v>256</v>
      </c>
      <c r="F166">
        <v>2.3281999999999998</v>
      </c>
      <c r="G166" s="124" t="s">
        <v>466</v>
      </c>
    </row>
    <row r="167" spans="1:7">
      <c r="A167" s="124" t="s">
        <v>486</v>
      </c>
      <c r="B167" t="s">
        <v>15</v>
      </c>
      <c r="C167" s="121">
        <v>44712</v>
      </c>
      <c r="D167" s="124" t="s">
        <v>488</v>
      </c>
      <c r="E167" t="s">
        <v>384</v>
      </c>
      <c r="F167">
        <v>2.0893000000000002</v>
      </c>
      <c r="G167" s="124" t="s">
        <v>466</v>
      </c>
    </row>
    <row r="168" spans="1:7">
      <c r="A168" s="124" t="s">
        <v>486</v>
      </c>
      <c r="B168" t="s">
        <v>15</v>
      </c>
      <c r="C168" s="121">
        <v>44712</v>
      </c>
      <c r="D168" s="124" t="s">
        <v>488</v>
      </c>
      <c r="E168" t="s">
        <v>30</v>
      </c>
      <c r="F168">
        <v>41.606699999999996</v>
      </c>
      <c r="G168" s="124" t="s">
        <v>466</v>
      </c>
    </row>
    <row r="169" spans="1:7">
      <c r="A169" s="124" t="s">
        <v>486</v>
      </c>
      <c r="B169" t="s">
        <v>15</v>
      </c>
      <c r="C169" s="121">
        <v>44712</v>
      </c>
      <c r="D169" s="124" t="s">
        <v>488</v>
      </c>
      <c r="E169" t="s">
        <v>55</v>
      </c>
      <c r="F169">
        <v>1.2565999999999999</v>
      </c>
      <c r="G169" s="124" t="s">
        <v>466</v>
      </c>
    </row>
    <row r="170" spans="1:7">
      <c r="A170" s="124" t="s">
        <v>486</v>
      </c>
      <c r="B170" t="s">
        <v>15</v>
      </c>
      <c r="C170" s="121">
        <v>44712</v>
      </c>
      <c r="D170" s="124" t="s">
        <v>488</v>
      </c>
      <c r="E170" t="s">
        <v>33</v>
      </c>
      <c r="F170">
        <v>100.00000000000001</v>
      </c>
      <c r="G170" s="124" t="s">
        <v>466</v>
      </c>
    </row>
    <row r="171" spans="1:7">
      <c r="A171" s="124" t="s">
        <v>489</v>
      </c>
      <c r="B171" t="s">
        <v>60</v>
      </c>
      <c r="C171" s="121">
        <v>44712</v>
      </c>
      <c r="D171" s="124" t="s">
        <v>487</v>
      </c>
      <c r="E171" t="s">
        <v>64</v>
      </c>
      <c r="F171">
        <v>8.9280000000000008</v>
      </c>
      <c r="G171" s="124" t="s">
        <v>467</v>
      </c>
    </row>
    <row r="172" spans="1:7">
      <c r="A172" s="124" t="s">
        <v>489</v>
      </c>
      <c r="B172" t="s">
        <v>60</v>
      </c>
      <c r="C172" s="121">
        <v>44712</v>
      </c>
      <c r="D172" s="124" t="s">
        <v>487</v>
      </c>
      <c r="E172" t="s">
        <v>61</v>
      </c>
      <c r="F172">
        <v>7.9413999999999998</v>
      </c>
      <c r="G172" s="124" t="s">
        <v>467</v>
      </c>
    </row>
    <row r="173" spans="1:7">
      <c r="A173" s="124" t="s">
        <v>489</v>
      </c>
      <c r="B173" t="s">
        <v>60</v>
      </c>
      <c r="C173" s="121">
        <v>44712</v>
      </c>
      <c r="D173" s="124" t="s">
        <v>487</v>
      </c>
      <c r="E173" t="s">
        <v>66</v>
      </c>
      <c r="F173">
        <v>7.2652000000000001</v>
      </c>
      <c r="G173" s="124" t="s">
        <v>467</v>
      </c>
    </row>
    <row r="174" spans="1:7">
      <c r="A174" s="124" t="s">
        <v>489</v>
      </c>
      <c r="B174" t="s">
        <v>60</v>
      </c>
      <c r="C174" s="121">
        <v>44712</v>
      </c>
      <c r="D174" s="124" t="s">
        <v>487</v>
      </c>
      <c r="E174" t="s">
        <v>69</v>
      </c>
      <c r="F174">
        <v>6.4783999999999997</v>
      </c>
      <c r="G174" s="124" t="s">
        <v>467</v>
      </c>
    </row>
    <row r="175" spans="1:7">
      <c r="A175" s="124" t="s">
        <v>489</v>
      </c>
      <c r="B175" t="s">
        <v>60</v>
      </c>
      <c r="C175" s="121">
        <v>44712</v>
      </c>
      <c r="D175" s="124" t="s">
        <v>487</v>
      </c>
      <c r="E175" t="s">
        <v>71</v>
      </c>
      <c r="F175">
        <v>4.8983999999999996</v>
      </c>
      <c r="G175" s="124" t="s">
        <v>467</v>
      </c>
    </row>
    <row r="176" spans="1:7">
      <c r="A176" s="124" t="s">
        <v>489</v>
      </c>
      <c r="B176" t="s">
        <v>60</v>
      </c>
      <c r="C176" s="121">
        <v>44712</v>
      </c>
      <c r="D176" s="124" t="s">
        <v>487</v>
      </c>
      <c r="E176" t="s">
        <v>72</v>
      </c>
      <c r="F176">
        <v>4.2565</v>
      </c>
      <c r="G176" s="124" t="s">
        <v>467</v>
      </c>
    </row>
    <row r="177" spans="1:7">
      <c r="A177" s="124" t="s">
        <v>489</v>
      </c>
      <c r="B177" t="s">
        <v>60</v>
      </c>
      <c r="C177" s="121">
        <v>44712</v>
      </c>
      <c r="D177" s="124" t="s">
        <v>487</v>
      </c>
      <c r="E177" t="s">
        <v>36</v>
      </c>
      <c r="F177">
        <v>3.8174999999999999</v>
      </c>
      <c r="G177" s="124" t="s">
        <v>467</v>
      </c>
    </row>
    <row r="178" spans="1:7">
      <c r="A178" s="124" t="s">
        <v>489</v>
      </c>
      <c r="B178" t="s">
        <v>60</v>
      </c>
      <c r="C178" s="121">
        <v>44712</v>
      </c>
      <c r="D178" s="124" t="s">
        <v>487</v>
      </c>
      <c r="E178" t="s">
        <v>65</v>
      </c>
      <c r="F178">
        <v>3.0076999999999998</v>
      </c>
      <c r="G178" s="124" t="s">
        <v>467</v>
      </c>
    </row>
    <row r="179" spans="1:7">
      <c r="A179" s="124" t="s">
        <v>489</v>
      </c>
      <c r="B179" t="s">
        <v>60</v>
      </c>
      <c r="C179" s="121">
        <v>44712</v>
      </c>
      <c r="D179" s="124" t="s">
        <v>487</v>
      </c>
      <c r="E179" t="s">
        <v>148</v>
      </c>
      <c r="F179">
        <v>2.8927999999999998</v>
      </c>
      <c r="G179" s="124" t="s">
        <v>467</v>
      </c>
    </row>
    <row r="180" spans="1:7">
      <c r="A180" s="124" t="s">
        <v>489</v>
      </c>
      <c r="B180" t="s">
        <v>60</v>
      </c>
      <c r="C180" s="121">
        <v>44712</v>
      </c>
      <c r="D180" s="124" t="s">
        <v>487</v>
      </c>
      <c r="E180" t="s">
        <v>17</v>
      </c>
      <c r="F180">
        <v>2.7568999999999999</v>
      </c>
      <c r="G180" s="124" t="s">
        <v>467</v>
      </c>
    </row>
    <row r="181" spans="1:7">
      <c r="A181" s="124" t="s">
        <v>489</v>
      </c>
      <c r="B181" t="s">
        <v>60</v>
      </c>
      <c r="C181" s="121">
        <v>44712</v>
      </c>
      <c r="D181" s="124" t="s">
        <v>487</v>
      </c>
      <c r="E181" t="s">
        <v>30</v>
      </c>
      <c r="F181">
        <v>45.182899999999997</v>
      </c>
      <c r="G181" s="124" t="s">
        <v>467</v>
      </c>
    </row>
    <row r="182" spans="1:7">
      <c r="A182" s="124" t="s">
        <v>489</v>
      </c>
      <c r="B182" t="s">
        <v>60</v>
      </c>
      <c r="C182" s="121">
        <v>44712</v>
      </c>
      <c r="D182" s="124" t="s">
        <v>487</v>
      </c>
      <c r="E182" t="s">
        <v>55</v>
      </c>
      <c r="F182">
        <v>2.5743</v>
      </c>
      <c r="G182" s="124" t="s">
        <v>467</v>
      </c>
    </row>
    <row r="183" spans="1:7">
      <c r="A183" s="124" t="s">
        <v>489</v>
      </c>
      <c r="B183" t="s">
        <v>60</v>
      </c>
      <c r="C183" s="121">
        <v>44712</v>
      </c>
      <c r="D183" s="124" t="s">
        <v>487</v>
      </c>
      <c r="E183" t="s">
        <v>33</v>
      </c>
      <c r="F183">
        <v>100</v>
      </c>
      <c r="G183" s="124" t="s">
        <v>467</v>
      </c>
    </row>
    <row r="184" spans="1:7">
      <c r="A184" s="124" t="s">
        <v>486</v>
      </c>
      <c r="B184" t="s">
        <v>125</v>
      </c>
      <c r="C184" s="121">
        <v>44712</v>
      </c>
      <c r="D184" s="124" t="s">
        <v>487</v>
      </c>
      <c r="E184" t="s">
        <v>181</v>
      </c>
      <c r="F184">
        <v>24.793099999999999</v>
      </c>
      <c r="G184" s="124" t="s">
        <v>468</v>
      </c>
    </row>
    <row r="185" spans="1:7">
      <c r="A185" s="124" t="s">
        <v>486</v>
      </c>
      <c r="B185" t="s">
        <v>125</v>
      </c>
      <c r="C185" s="121">
        <v>44712</v>
      </c>
      <c r="D185" s="124" t="s">
        <v>487</v>
      </c>
      <c r="E185" t="s">
        <v>389</v>
      </c>
      <c r="F185">
        <v>6.5949</v>
      </c>
      <c r="G185" s="124" t="s">
        <v>468</v>
      </c>
    </row>
    <row r="186" spans="1:7">
      <c r="A186" s="124" t="s">
        <v>486</v>
      </c>
      <c r="B186" t="s">
        <v>125</v>
      </c>
      <c r="C186" s="121">
        <v>44712</v>
      </c>
      <c r="D186" s="124" t="s">
        <v>487</v>
      </c>
      <c r="E186" t="s">
        <v>122</v>
      </c>
      <c r="F186">
        <v>5.5252999999999997</v>
      </c>
      <c r="G186" s="124" t="s">
        <v>468</v>
      </c>
    </row>
    <row r="187" spans="1:7">
      <c r="A187" s="124" t="s">
        <v>486</v>
      </c>
      <c r="B187" t="s">
        <v>125</v>
      </c>
      <c r="C187" s="121">
        <v>44712</v>
      </c>
      <c r="D187" s="124" t="s">
        <v>487</v>
      </c>
      <c r="E187" t="s">
        <v>328</v>
      </c>
      <c r="F187">
        <v>5.3677000000000001</v>
      </c>
      <c r="G187" s="124" t="s">
        <v>468</v>
      </c>
    </row>
    <row r="188" spans="1:7">
      <c r="A188" s="124" t="s">
        <v>486</v>
      </c>
      <c r="B188" t="s">
        <v>125</v>
      </c>
      <c r="C188" s="121">
        <v>44712</v>
      </c>
      <c r="D188" s="124" t="s">
        <v>487</v>
      </c>
      <c r="E188" t="s">
        <v>390</v>
      </c>
      <c r="F188">
        <v>5.3592000000000004</v>
      </c>
      <c r="G188" s="124" t="s">
        <v>468</v>
      </c>
    </row>
    <row r="189" spans="1:7">
      <c r="A189" s="124" t="s">
        <v>486</v>
      </c>
      <c r="B189" t="s">
        <v>125</v>
      </c>
      <c r="C189" s="121">
        <v>44712</v>
      </c>
      <c r="D189" s="124" t="s">
        <v>487</v>
      </c>
      <c r="E189" t="s">
        <v>391</v>
      </c>
      <c r="F189">
        <v>5.3350999999999997</v>
      </c>
      <c r="G189" s="124" t="s">
        <v>468</v>
      </c>
    </row>
    <row r="190" spans="1:7">
      <c r="A190" s="124" t="s">
        <v>486</v>
      </c>
      <c r="B190" t="s">
        <v>125</v>
      </c>
      <c r="C190" s="121">
        <v>44712</v>
      </c>
      <c r="D190" s="124" t="s">
        <v>487</v>
      </c>
      <c r="E190" t="s">
        <v>235</v>
      </c>
      <c r="F190">
        <v>5.2404000000000002</v>
      </c>
      <c r="G190" s="124" t="s">
        <v>468</v>
      </c>
    </row>
    <row r="191" spans="1:7">
      <c r="A191" s="124" t="s">
        <v>486</v>
      </c>
      <c r="B191" t="s">
        <v>125</v>
      </c>
      <c r="C191" s="121">
        <v>44712</v>
      </c>
      <c r="D191" s="124" t="s">
        <v>487</v>
      </c>
      <c r="E191" t="s">
        <v>17</v>
      </c>
      <c r="F191">
        <v>5.2156000000000002</v>
      </c>
      <c r="G191" s="124" t="s">
        <v>468</v>
      </c>
    </row>
    <row r="192" spans="1:7">
      <c r="A192" s="124" t="s">
        <v>486</v>
      </c>
      <c r="B192" t="s">
        <v>125</v>
      </c>
      <c r="C192" s="121">
        <v>44712</v>
      </c>
      <c r="D192" s="124" t="s">
        <v>487</v>
      </c>
      <c r="E192" t="s">
        <v>392</v>
      </c>
      <c r="F192">
        <v>3.8980000000000001</v>
      </c>
      <c r="G192" s="124" t="s">
        <v>468</v>
      </c>
    </row>
    <row r="193" spans="1:7">
      <c r="A193" s="124" t="s">
        <v>486</v>
      </c>
      <c r="B193" t="s">
        <v>125</v>
      </c>
      <c r="C193" s="121">
        <v>44712</v>
      </c>
      <c r="D193" s="124" t="s">
        <v>487</v>
      </c>
      <c r="E193" t="s">
        <v>67</v>
      </c>
      <c r="F193">
        <v>3.2711000000000001</v>
      </c>
      <c r="G193" s="124" t="s">
        <v>468</v>
      </c>
    </row>
    <row r="194" spans="1:7">
      <c r="A194" s="124" t="s">
        <v>486</v>
      </c>
      <c r="B194" t="s">
        <v>125</v>
      </c>
      <c r="C194" s="121">
        <v>44712</v>
      </c>
      <c r="D194" s="124" t="s">
        <v>487</v>
      </c>
      <c r="E194" t="s">
        <v>30</v>
      </c>
      <c r="F194">
        <v>22.714600000000001</v>
      </c>
      <c r="G194" s="124" t="s">
        <v>468</v>
      </c>
    </row>
    <row r="195" spans="1:7">
      <c r="A195" s="124" t="s">
        <v>486</v>
      </c>
      <c r="B195" t="s">
        <v>125</v>
      </c>
      <c r="C195" s="121">
        <v>44712</v>
      </c>
      <c r="D195" s="124" t="s">
        <v>487</v>
      </c>
      <c r="E195" t="s">
        <v>55</v>
      </c>
      <c r="F195">
        <v>6.6849999999999996</v>
      </c>
      <c r="G195" s="124" t="s">
        <v>468</v>
      </c>
    </row>
    <row r="196" spans="1:7">
      <c r="A196" s="124" t="s">
        <v>486</v>
      </c>
      <c r="B196" t="s">
        <v>125</v>
      </c>
      <c r="C196" s="121">
        <v>44712</v>
      </c>
      <c r="D196" s="124" t="s">
        <v>487</v>
      </c>
      <c r="E196" t="s">
        <v>33</v>
      </c>
      <c r="F196">
        <v>100.00000000000001</v>
      </c>
      <c r="G196" s="124" t="s">
        <v>468</v>
      </c>
    </row>
    <row r="197" spans="1:7">
      <c r="A197" s="124" t="s">
        <v>486</v>
      </c>
      <c r="B197" t="s">
        <v>258</v>
      </c>
      <c r="C197" s="121">
        <v>44712</v>
      </c>
      <c r="D197" s="124" t="s">
        <v>490</v>
      </c>
      <c r="E197" t="s">
        <v>36</v>
      </c>
      <c r="F197">
        <v>10.4884</v>
      </c>
      <c r="G197" s="124" t="s">
        <v>469</v>
      </c>
    </row>
    <row r="198" spans="1:7">
      <c r="A198" s="124" t="s">
        <v>486</v>
      </c>
      <c r="B198" t="s">
        <v>258</v>
      </c>
      <c r="C198" s="121">
        <v>44712</v>
      </c>
      <c r="D198" s="124" t="s">
        <v>490</v>
      </c>
      <c r="E198" t="s">
        <v>61</v>
      </c>
      <c r="F198">
        <v>8.1683000000000003</v>
      </c>
      <c r="G198" s="124" t="s">
        <v>469</v>
      </c>
    </row>
    <row r="199" spans="1:7">
      <c r="A199" s="124" t="s">
        <v>486</v>
      </c>
      <c r="B199" t="s">
        <v>258</v>
      </c>
      <c r="C199" s="121">
        <v>44712</v>
      </c>
      <c r="D199" s="124" t="s">
        <v>490</v>
      </c>
      <c r="E199" t="s">
        <v>64</v>
      </c>
      <c r="F199">
        <v>7.2178000000000004</v>
      </c>
      <c r="G199" s="124" t="s">
        <v>469</v>
      </c>
    </row>
    <row r="200" spans="1:7">
      <c r="A200" s="124" t="s">
        <v>486</v>
      </c>
      <c r="B200" t="s">
        <v>258</v>
      </c>
      <c r="C200" s="121">
        <v>44712</v>
      </c>
      <c r="D200" s="124" t="s">
        <v>490</v>
      </c>
      <c r="E200" t="s">
        <v>71</v>
      </c>
      <c r="F200">
        <v>6.6703999999999999</v>
      </c>
      <c r="G200" s="124" t="s">
        <v>469</v>
      </c>
    </row>
    <row r="201" spans="1:7">
      <c r="A201" s="124" t="s">
        <v>486</v>
      </c>
      <c r="B201" t="s">
        <v>258</v>
      </c>
      <c r="C201" s="121">
        <v>44712</v>
      </c>
      <c r="D201" s="124" t="s">
        <v>490</v>
      </c>
      <c r="E201" t="s">
        <v>69</v>
      </c>
      <c r="F201">
        <v>5.6639999999999997</v>
      </c>
      <c r="G201" s="124" t="s">
        <v>469</v>
      </c>
    </row>
    <row r="202" spans="1:7">
      <c r="A202" s="124" t="s">
        <v>486</v>
      </c>
      <c r="B202" t="s">
        <v>258</v>
      </c>
      <c r="C202" s="121">
        <v>44712</v>
      </c>
      <c r="D202" s="124" t="s">
        <v>490</v>
      </c>
      <c r="E202" t="s">
        <v>66</v>
      </c>
      <c r="F202">
        <v>5.4474</v>
      </c>
      <c r="G202" s="124" t="s">
        <v>469</v>
      </c>
    </row>
    <row r="203" spans="1:7">
      <c r="A203" s="124" t="s">
        <v>486</v>
      </c>
      <c r="B203" t="s">
        <v>258</v>
      </c>
      <c r="C203" s="121">
        <v>44712</v>
      </c>
      <c r="D203" s="124" t="s">
        <v>490</v>
      </c>
      <c r="E203" t="s">
        <v>63</v>
      </c>
      <c r="F203">
        <v>4.2159000000000004</v>
      </c>
      <c r="G203" s="124" t="s">
        <v>469</v>
      </c>
    </row>
    <row r="204" spans="1:7">
      <c r="A204" s="124" t="s">
        <v>486</v>
      </c>
      <c r="B204" t="s">
        <v>258</v>
      </c>
      <c r="C204" s="121">
        <v>44712</v>
      </c>
      <c r="D204" s="124" t="s">
        <v>490</v>
      </c>
      <c r="E204" t="s">
        <v>72</v>
      </c>
      <c r="F204">
        <v>3.2635000000000001</v>
      </c>
      <c r="G204" s="124" t="s">
        <v>469</v>
      </c>
    </row>
    <row r="205" spans="1:7">
      <c r="A205" s="124" t="s">
        <v>486</v>
      </c>
      <c r="B205" t="s">
        <v>258</v>
      </c>
      <c r="C205" s="121">
        <v>44712</v>
      </c>
      <c r="D205" s="124" t="s">
        <v>490</v>
      </c>
      <c r="E205" t="s">
        <v>65</v>
      </c>
      <c r="F205">
        <v>3.1686000000000001</v>
      </c>
      <c r="G205" s="124" t="s">
        <v>469</v>
      </c>
    </row>
    <row r="206" spans="1:7">
      <c r="A206" s="124" t="s">
        <v>486</v>
      </c>
      <c r="B206" t="s">
        <v>258</v>
      </c>
      <c r="C206" s="121">
        <v>44712</v>
      </c>
      <c r="D206" s="124" t="s">
        <v>490</v>
      </c>
      <c r="E206" t="s">
        <v>67</v>
      </c>
      <c r="F206">
        <v>3.1482000000000001</v>
      </c>
      <c r="G206" s="124" t="s">
        <v>469</v>
      </c>
    </row>
    <row r="207" spans="1:7">
      <c r="A207" s="124" t="s">
        <v>486</v>
      </c>
      <c r="B207" t="s">
        <v>258</v>
      </c>
      <c r="C207" s="121">
        <v>44712</v>
      </c>
      <c r="D207" s="124" t="s">
        <v>490</v>
      </c>
      <c r="E207" t="s">
        <v>30</v>
      </c>
      <c r="F207">
        <v>39.669499999999999</v>
      </c>
      <c r="G207" s="124" t="s">
        <v>469</v>
      </c>
    </row>
    <row r="208" spans="1:7">
      <c r="A208" s="124" t="s">
        <v>486</v>
      </c>
      <c r="B208" t="s">
        <v>258</v>
      </c>
      <c r="C208" s="121">
        <v>44712</v>
      </c>
      <c r="D208" s="124" t="s">
        <v>490</v>
      </c>
      <c r="E208" t="s">
        <v>55</v>
      </c>
      <c r="F208">
        <v>2.8780000000000001</v>
      </c>
      <c r="G208" s="124" t="s">
        <v>469</v>
      </c>
    </row>
    <row r="209" spans="1:7">
      <c r="A209" s="124" t="s">
        <v>486</v>
      </c>
      <c r="B209" t="s">
        <v>258</v>
      </c>
      <c r="C209" s="121">
        <v>44712</v>
      </c>
      <c r="D209" s="124" t="s">
        <v>490</v>
      </c>
      <c r="E209" t="s">
        <v>33</v>
      </c>
      <c r="F209">
        <v>100</v>
      </c>
      <c r="G209" s="124" t="s">
        <v>469</v>
      </c>
    </row>
    <row r="210" spans="1:7">
      <c r="A210" s="124" t="s">
        <v>491</v>
      </c>
      <c r="B210" t="s">
        <v>85</v>
      </c>
      <c r="C210" s="121">
        <v>44712</v>
      </c>
      <c r="D210" s="124" t="s">
        <v>492</v>
      </c>
      <c r="E210" t="s">
        <v>36</v>
      </c>
      <c r="F210">
        <v>12.6198</v>
      </c>
      <c r="G210" s="124" t="s">
        <v>470</v>
      </c>
    </row>
    <row r="211" spans="1:7">
      <c r="A211" s="124" t="s">
        <v>491</v>
      </c>
      <c r="B211" t="s">
        <v>85</v>
      </c>
      <c r="C211" s="121">
        <v>44712</v>
      </c>
      <c r="D211" s="124" t="s">
        <v>492</v>
      </c>
      <c r="E211" t="s">
        <v>239</v>
      </c>
      <c r="F211">
        <v>9.4059000000000008</v>
      </c>
      <c r="G211" s="124" t="s">
        <v>470</v>
      </c>
    </row>
    <row r="212" spans="1:7">
      <c r="A212" s="124" t="s">
        <v>491</v>
      </c>
      <c r="B212" t="s">
        <v>85</v>
      </c>
      <c r="C212" s="121">
        <v>44712</v>
      </c>
      <c r="D212" s="124" t="s">
        <v>492</v>
      </c>
      <c r="E212" t="s">
        <v>257</v>
      </c>
      <c r="F212">
        <v>8.0556000000000001</v>
      </c>
      <c r="G212" s="124" t="s">
        <v>470</v>
      </c>
    </row>
    <row r="213" spans="1:7">
      <c r="A213" s="124" t="s">
        <v>491</v>
      </c>
      <c r="B213" t="s">
        <v>85</v>
      </c>
      <c r="C213" s="121">
        <v>44712</v>
      </c>
      <c r="D213" s="124" t="s">
        <v>492</v>
      </c>
      <c r="E213" t="s">
        <v>61</v>
      </c>
      <c r="F213">
        <v>7.7701000000000002</v>
      </c>
      <c r="G213" s="124" t="s">
        <v>470</v>
      </c>
    </row>
    <row r="214" spans="1:7">
      <c r="A214" s="124" t="s">
        <v>491</v>
      </c>
      <c r="B214" t="s">
        <v>85</v>
      </c>
      <c r="C214" s="121">
        <v>44712</v>
      </c>
      <c r="D214" s="124" t="s">
        <v>492</v>
      </c>
      <c r="E214" t="s">
        <v>69</v>
      </c>
      <c r="F214">
        <v>7.5148999999999999</v>
      </c>
      <c r="G214" s="124" t="s">
        <v>470</v>
      </c>
    </row>
    <row r="215" spans="1:7">
      <c r="A215" s="124" t="s">
        <v>491</v>
      </c>
      <c r="B215" t="s">
        <v>85</v>
      </c>
      <c r="C215" s="121">
        <v>44712</v>
      </c>
      <c r="D215" s="124" t="s">
        <v>492</v>
      </c>
      <c r="E215" t="s">
        <v>174</v>
      </c>
      <c r="F215">
        <v>7.4260999999999999</v>
      </c>
      <c r="G215" s="124" t="s">
        <v>470</v>
      </c>
    </row>
    <row r="216" spans="1:7">
      <c r="A216" s="124" t="s">
        <v>491</v>
      </c>
      <c r="B216" t="s">
        <v>85</v>
      </c>
      <c r="C216" s="121">
        <v>44712</v>
      </c>
      <c r="D216" s="124" t="s">
        <v>492</v>
      </c>
      <c r="E216" t="s">
        <v>65</v>
      </c>
      <c r="F216">
        <v>5.7457000000000003</v>
      </c>
      <c r="G216" s="124" t="s">
        <v>470</v>
      </c>
    </row>
    <row r="217" spans="1:7">
      <c r="A217" s="124" t="s">
        <v>491</v>
      </c>
      <c r="B217" t="s">
        <v>85</v>
      </c>
      <c r="C217" s="121">
        <v>44712</v>
      </c>
      <c r="D217" s="124" t="s">
        <v>492</v>
      </c>
      <c r="E217" t="s">
        <v>329</v>
      </c>
      <c r="F217">
        <v>5.7035999999999998</v>
      </c>
      <c r="G217" s="124" t="s">
        <v>470</v>
      </c>
    </row>
    <row r="218" spans="1:7">
      <c r="A218" s="124" t="s">
        <v>491</v>
      </c>
      <c r="B218" t="s">
        <v>85</v>
      </c>
      <c r="C218" s="121">
        <v>44712</v>
      </c>
      <c r="D218" s="124" t="s">
        <v>492</v>
      </c>
      <c r="E218" t="s">
        <v>248</v>
      </c>
      <c r="F218">
        <v>5.2858000000000001</v>
      </c>
      <c r="G218" s="124" t="s">
        <v>470</v>
      </c>
    </row>
    <row r="219" spans="1:7">
      <c r="A219" s="124" t="s">
        <v>491</v>
      </c>
      <c r="B219" t="s">
        <v>85</v>
      </c>
      <c r="C219" s="121">
        <v>44712</v>
      </c>
      <c r="D219" s="124" t="s">
        <v>492</v>
      </c>
      <c r="E219" t="s">
        <v>63</v>
      </c>
      <c r="F219">
        <v>4.8296000000000001</v>
      </c>
      <c r="G219" s="124" t="s">
        <v>470</v>
      </c>
    </row>
    <row r="220" spans="1:7">
      <c r="A220" s="124" t="s">
        <v>491</v>
      </c>
      <c r="B220" t="s">
        <v>85</v>
      </c>
      <c r="C220" s="121">
        <v>44712</v>
      </c>
      <c r="D220" s="124" t="s">
        <v>492</v>
      </c>
      <c r="E220" t="s">
        <v>30</v>
      </c>
      <c r="F220">
        <v>18.563400000000001</v>
      </c>
      <c r="G220" s="124" t="s">
        <v>470</v>
      </c>
    </row>
    <row r="221" spans="1:7">
      <c r="A221" s="124" t="s">
        <v>491</v>
      </c>
      <c r="B221" t="s">
        <v>85</v>
      </c>
      <c r="C221" s="121">
        <v>44712</v>
      </c>
      <c r="D221" s="124" t="s">
        <v>492</v>
      </c>
      <c r="E221" t="s">
        <v>55</v>
      </c>
      <c r="F221">
        <v>7.0795000000000003</v>
      </c>
      <c r="G221" s="124" t="s">
        <v>470</v>
      </c>
    </row>
    <row r="222" spans="1:7">
      <c r="A222" s="124" t="s">
        <v>491</v>
      </c>
      <c r="B222" t="s">
        <v>85</v>
      </c>
      <c r="C222" s="121">
        <v>44712</v>
      </c>
      <c r="D222" s="124" t="s">
        <v>492</v>
      </c>
      <c r="E222" t="s">
        <v>33</v>
      </c>
      <c r="F222">
        <v>99.999999999999986</v>
      </c>
      <c r="G222" s="124" t="s">
        <v>470</v>
      </c>
    </row>
    <row r="223" spans="1:7">
      <c r="A223" s="124" t="s">
        <v>491</v>
      </c>
      <c r="B223" t="s">
        <v>8</v>
      </c>
      <c r="C223" s="121">
        <v>44712</v>
      </c>
      <c r="D223" s="124" t="s">
        <v>492</v>
      </c>
      <c r="E223" t="s">
        <v>380</v>
      </c>
      <c r="F223">
        <v>36.104414657150301</v>
      </c>
      <c r="G223" s="124" t="s">
        <v>471</v>
      </c>
    </row>
    <row r="224" spans="1:7">
      <c r="A224" s="124" t="s">
        <v>491</v>
      </c>
      <c r="B224" t="s">
        <v>8</v>
      </c>
      <c r="C224" s="121">
        <v>44712</v>
      </c>
      <c r="D224" s="124" t="s">
        <v>492</v>
      </c>
      <c r="E224" t="s">
        <v>316</v>
      </c>
      <c r="F224">
        <v>18.023898240247899</v>
      </c>
      <c r="G224" s="124" t="s">
        <v>471</v>
      </c>
    </row>
    <row r="225" spans="1:7">
      <c r="A225" s="124" t="s">
        <v>491</v>
      </c>
      <c r="B225" t="s">
        <v>8</v>
      </c>
      <c r="C225" s="121">
        <v>44712</v>
      </c>
      <c r="D225" s="124" t="s">
        <v>492</v>
      </c>
      <c r="E225" t="s">
        <v>311</v>
      </c>
      <c r="F225">
        <v>12.1888739689301</v>
      </c>
      <c r="G225" s="124" t="s">
        <v>471</v>
      </c>
    </row>
    <row r="226" spans="1:7">
      <c r="A226" s="124" t="s">
        <v>491</v>
      </c>
      <c r="B226" t="s">
        <v>8</v>
      </c>
      <c r="C226" s="121">
        <v>44712</v>
      </c>
      <c r="D226" s="124" t="s">
        <v>492</v>
      </c>
      <c r="E226" t="s">
        <v>310</v>
      </c>
      <c r="F226">
        <v>9.0260946371547988</v>
      </c>
      <c r="G226" s="124" t="s">
        <v>471</v>
      </c>
    </row>
    <row r="227" spans="1:7">
      <c r="A227" s="124" t="s">
        <v>491</v>
      </c>
      <c r="B227" t="s">
        <v>8</v>
      </c>
      <c r="C227" s="121">
        <v>44712</v>
      </c>
      <c r="D227" s="124" t="s">
        <v>492</v>
      </c>
      <c r="E227" t="s">
        <v>381</v>
      </c>
      <c r="F227">
        <v>8.9433248569020005</v>
      </c>
      <c r="G227" s="124" t="s">
        <v>471</v>
      </c>
    </row>
    <row r="228" spans="1:7">
      <c r="A228" s="124" t="s">
        <v>491</v>
      </c>
      <c r="B228" t="s">
        <v>8</v>
      </c>
      <c r="C228" s="121">
        <v>44712</v>
      </c>
      <c r="D228" s="124" t="s">
        <v>492</v>
      </c>
      <c r="E228" t="s">
        <v>382</v>
      </c>
      <c r="F228">
        <v>8.5768152436350995</v>
      </c>
      <c r="G228" s="124" t="s">
        <v>471</v>
      </c>
    </row>
    <row r="229" spans="1:7">
      <c r="A229" s="124" t="s">
        <v>491</v>
      </c>
      <c r="B229" t="s">
        <v>8</v>
      </c>
      <c r="C229" s="121">
        <v>44712</v>
      </c>
      <c r="D229" s="124" t="s">
        <v>492</v>
      </c>
      <c r="E229" t="s">
        <v>30</v>
      </c>
      <c r="F229">
        <v>0</v>
      </c>
      <c r="G229" s="124" t="s">
        <v>471</v>
      </c>
    </row>
    <row r="230" spans="1:7">
      <c r="A230" s="124" t="s">
        <v>491</v>
      </c>
      <c r="B230" t="s">
        <v>8</v>
      </c>
      <c r="C230" s="121">
        <v>44712</v>
      </c>
      <c r="D230" s="124" t="s">
        <v>492</v>
      </c>
      <c r="E230" t="s">
        <v>55</v>
      </c>
      <c r="F230">
        <v>7.14</v>
      </c>
      <c r="G230" s="124" t="s">
        <v>471</v>
      </c>
    </row>
    <row r="231" spans="1:7">
      <c r="A231" s="124" t="s">
        <v>491</v>
      </c>
      <c r="B231" t="s">
        <v>8</v>
      </c>
      <c r="C231" s="121">
        <v>44712</v>
      </c>
      <c r="D231" s="124" t="s">
        <v>492</v>
      </c>
      <c r="E231" t="s">
        <v>33</v>
      </c>
      <c r="F231">
        <v>100.00342160402019</v>
      </c>
      <c r="G231" s="124" t="s">
        <v>471</v>
      </c>
    </row>
    <row r="232" spans="1:7">
      <c r="A232" s="124" t="s">
        <v>491</v>
      </c>
      <c r="B232" t="s">
        <v>9</v>
      </c>
      <c r="C232" s="121">
        <v>44712</v>
      </c>
      <c r="D232" s="124" t="s">
        <v>492</v>
      </c>
      <c r="E232" t="s">
        <v>61</v>
      </c>
      <c r="F232">
        <v>61.993099999999998</v>
      </c>
      <c r="G232" s="124" t="s">
        <v>472</v>
      </c>
    </row>
    <row r="233" spans="1:7">
      <c r="A233" s="124" t="s">
        <v>491</v>
      </c>
      <c r="B233" t="s">
        <v>9</v>
      </c>
      <c r="C233" s="121">
        <v>44712</v>
      </c>
      <c r="D233" s="124" t="s">
        <v>492</v>
      </c>
      <c r="E233" t="s">
        <v>36</v>
      </c>
      <c r="F233">
        <v>19.404399999999999</v>
      </c>
      <c r="G233" s="124" t="s">
        <v>472</v>
      </c>
    </row>
    <row r="234" spans="1:7">
      <c r="A234" s="124" t="s">
        <v>491</v>
      </c>
      <c r="B234" t="s">
        <v>9</v>
      </c>
      <c r="C234" s="121">
        <v>44712</v>
      </c>
      <c r="D234" s="124" t="s">
        <v>492</v>
      </c>
      <c r="E234" t="s">
        <v>239</v>
      </c>
      <c r="F234">
        <v>5.0871000000000004</v>
      </c>
      <c r="G234" s="124" t="s">
        <v>472</v>
      </c>
    </row>
    <row r="235" spans="1:7">
      <c r="A235" s="124" t="s">
        <v>491</v>
      </c>
      <c r="B235" t="s">
        <v>9</v>
      </c>
      <c r="C235" s="121">
        <v>44712</v>
      </c>
      <c r="D235" s="124" t="s">
        <v>492</v>
      </c>
      <c r="E235" t="s">
        <v>58</v>
      </c>
      <c r="F235">
        <v>0.53620000000000001</v>
      </c>
      <c r="G235" s="124" t="s">
        <v>472</v>
      </c>
    </row>
    <row r="236" spans="1:7">
      <c r="A236" s="124" t="s">
        <v>491</v>
      </c>
      <c r="B236" t="s">
        <v>9</v>
      </c>
      <c r="C236" s="121">
        <v>44712</v>
      </c>
      <c r="D236" s="124" t="s">
        <v>492</v>
      </c>
      <c r="E236" t="s">
        <v>30</v>
      </c>
      <c r="F236">
        <v>0</v>
      </c>
      <c r="G236" s="124" t="s">
        <v>472</v>
      </c>
    </row>
    <row r="237" spans="1:7">
      <c r="A237" s="124" t="s">
        <v>491</v>
      </c>
      <c r="B237" t="s">
        <v>9</v>
      </c>
      <c r="C237" s="121">
        <v>44712</v>
      </c>
      <c r="D237" s="124" t="s">
        <v>492</v>
      </c>
      <c r="E237" t="s">
        <v>55</v>
      </c>
      <c r="F237">
        <v>12.979200000000001</v>
      </c>
      <c r="G237" s="124" t="s">
        <v>472</v>
      </c>
    </row>
    <row r="238" spans="1:7">
      <c r="A238" s="124" t="s">
        <v>491</v>
      </c>
      <c r="B238" t="s">
        <v>9</v>
      </c>
      <c r="C238" s="121">
        <v>44712</v>
      </c>
      <c r="D238" s="124" t="s">
        <v>492</v>
      </c>
      <c r="E238" t="s">
        <v>33</v>
      </c>
      <c r="F238">
        <v>100</v>
      </c>
      <c r="G238" s="124" t="s">
        <v>472</v>
      </c>
    </row>
    <row r="239" spans="1:7">
      <c r="A239" s="124" t="s">
        <v>486</v>
      </c>
      <c r="B239" t="s">
        <v>86</v>
      </c>
      <c r="C239" s="121">
        <v>44712</v>
      </c>
      <c r="D239" s="124" t="s">
        <v>493</v>
      </c>
      <c r="E239" t="s">
        <v>61</v>
      </c>
      <c r="F239">
        <v>46.789400000000001</v>
      </c>
      <c r="G239" s="124" t="s">
        <v>473</v>
      </c>
    </row>
    <row r="240" spans="1:7">
      <c r="A240" s="124" t="s">
        <v>486</v>
      </c>
      <c r="B240" t="s">
        <v>86</v>
      </c>
      <c r="C240" s="121">
        <v>44712</v>
      </c>
      <c r="D240" s="124" t="s">
        <v>493</v>
      </c>
      <c r="E240" t="s">
        <v>58</v>
      </c>
      <c r="F240">
        <v>16.1187</v>
      </c>
      <c r="G240" s="124" t="s">
        <v>473</v>
      </c>
    </row>
    <row r="241" spans="1:7">
      <c r="A241" s="124" t="s">
        <v>486</v>
      </c>
      <c r="B241" t="s">
        <v>86</v>
      </c>
      <c r="C241" s="121">
        <v>44712</v>
      </c>
      <c r="D241" s="124" t="s">
        <v>493</v>
      </c>
      <c r="E241" t="s">
        <v>36</v>
      </c>
      <c r="F241">
        <v>15.263</v>
      </c>
      <c r="G241" s="124" t="s">
        <v>473</v>
      </c>
    </row>
    <row r="242" spans="1:7">
      <c r="A242" s="124" t="s">
        <v>486</v>
      </c>
      <c r="B242" t="s">
        <v>86</v>
      </c>
      <c r="C242" s="121">
        <v>44712</v>
      </c>
      <c r="D242" s="124" t="s">
        <v>493</v>
      </c>
      <c r="E242" t="s">
        <v>64</v>
      </c>
      <c r="F242">
        <v>4.8129999999999997</v>
      </c>
      <c r="G242" s="124" t="s">
        <v>473</v>
      </c>
    </row>
    <row r="243" spans="1:7">
      <c r="A243" s="124" t="s">
        <v>486</v>
      </c>
      <c r="B243" t="s">
        <v>86</v>
      </c>
      <c r="C243" s="121">
        <v>44712</v>
      </c>
      <c r="D243" s="124" t="s">
        <v>493</v>
      </c>
      <c r="E243" t="s">
        <v>66</v>
      </c>
      <c r="F243">
        <v>4.6863999999999999</v>
      </c>
      <c r="G243" s="124" t="s">
        <v>473</v>
      </c>
    </row>
    <row r="244" spans="1:7">
      <c r="A244" s="124" t="s">
        <v>486</v>
      </c>
      <c r="B244" t="s">
        <v>86</v>
      </c>
      <c r="C244" s="121">
        <v>44712</v>
      </c>
      <c r="D244" s="124" t="s">
        <v>493</v>
      </c>
      <c r="E244" t="s">
        <v>71</v>
      </c>
      <c r="F244">
        <v>1.891</v>
      </c>
      <c r="G244" s="124" t="s">
        <v>473</v>
      </c>
    </row>
    <row r="245" spans="1:7">
      <c r="A245" s="124" t="s">
        <v>486</v>
      </c>
      <c r="B245" t="s">
        <v>86</v>
      </c>
      <c r="C245" s="121">
        <v>44712</v>
      </c>
      <c r="D245" s="124" t="s">
        <v>493</v>
      </c>
      <c r="E245" t="s">
        <v>69</v>
      </c>
      <c r="F245">
        <v>1.8582000000000001</v>
      </c>
      <c r="G245" s="124" t="s">
        <v>473</v>
      </c>
    </row>
    <row r="246" spans="1:7">
      <c r="A246" s="124" t="s">
        <v>486</v>
      </c>
      <c r="B246" t="s">
        <v>86</v>
      </c>
      <c r="C246" s="121">
        <v>44712</v>
      </c>
      <c r="D246" s="124" t="s">
        <v>493</v>
      </c>
      <c r="E246" t="s">
        <v>121</v>
      </c>
      <c r="F246">
        <v>1.7938000000000001</v>
      </c>
      <c r="G246" s="124" t="s">
        <v>473</v>
      </c>
    </row>
    <row r="247" spans="1:7">
      <c r="A247" s="124" t="s">
        <v>486</v>
      </c>
      <c r="B247" t="s">
        <v>86</v>
      </c>
      <c r="C247" s="121">
        <v>44712</v>
      </c>
      <c r="D247" s="124" t="s">
        <v>493</v>
      </c>
      <c r="E247" t="s">
        <v>122</v>
      </c>
      <c r="F247">
        <v>1.6269</v>
      </c>
      <c r="G247" s="124" t="s">
        <v>473</v>
      </c>
    </row>
    <row r="248" spans="1:7">
      <c r="A248" s="124" t="s">
        <v>486</v>
      </c>
      <c r="B248" t="s">
        <v>86</v>
      </c>
      <c r="C248" s="121">
        <v>44712</v>
      </c>
      <c r="D248" s="124" t="s">
        <v>493</v>
      </c>
      <c r="E248" t="s">
        <v>330</v>
      </c>
      <c r="F248">
        <v>1.4060999999999999</v>
      </c>
      <c r="G248" s="124" t="s">
        <v>473</v>
      </c>
    </row>
    <row r="249" spans="1:7">
      <c r="A249" s="124" t="s">
        <v>486</v>
      </c>
      <c r="B249" t="s">
        <v>86</v>
      </c>
      <c r="C249" s="121">
        <v>44712</v>
      </c>
      <c r="D249" s="124" t="s">
        <v>493</v>
      </c>
      <c r="E249" t="s">
        <v>30</v>
      </c>
      <c r="F249">
        <v>3.1595</v>
      </c>
      <c r="G249" s="124" t="s">
        <v>473</v>
      </c>
    </row>
    <row r="250" spans="1:7">
      <c r="A250" s="124" t="s">
        <v>486</v>
      </c>
      <c r="B250" t="s">
        <v>86</v>
      </c>
      <c r="C250" s="121">
        <v>44712</v>
      </c>
      <c r="D250" s="124" t="s">
        <v>493</v>
      </c>
      <c r="E250" t="s">
        <v>55</v>
      </c>
      <c r="F250">
        <v>0.59399999999999997</v>
      </c>
      <c r="G250" s="124" t="s">
        <v>473</v>
      </c>
    </row>
    <row r="251" spans="1:7">
      <c r="A251" s="124" t="s">
        <v>486</v>
      </c>
      <c r="B251" t="s">
        <v>86</v>
      </c>
      <c r="C251" s="121">
        <v>44712</v>
      </c>
      <c r="D251" s="124" t="s">
        <v>493</v>
      </c>
      <c r="E251" t="s">
        <v>33</v>
      </c>
      <c r="F251">
        <v>100.00000000000001</v>
      </c>
      <c r="G251" s="124" t="s">
        <v>473</v>
      </c>
    </row>
    <row r="252" spans="1:7">
      <c r="A252" s="124" t="s">
        <v>484</v>
      </c>
      <c r="B252" t="s">
        <v>10</v>
      </c>
      <c r="C252" s="121">
        <v>44712</v>
      </c>
      <c r="D252" s="124" t="s">
        <v>492</v>
      </c>
      <c r="E252" t="s">
        <v>311</v>
      </c>
      <c r="F252">
        <v>34.846672653221503</v>
      </c>
      <c r="G252" s="124" t="s">
        <v>474</v>
      </c>
    </row>
    <row r="253" spans="1:7">
      <c r="A253" s="124" t="s">
        <v>484</v>
      </c>
      <c r="B253" t="s">
        <v>10</v>
      </c>
      <c r="C253" s="121">
        <v>44712</v>
      </c>
      <c r="D253" s="124" t="s">
        <v>492</v>
      </c>
      <c r="E253" t="s">
        <v>247</v>
      </c>
      <c r="F253">
        <v>27.227595140965597</v>
      </c>
      <c r="G253" s="124" t="s">
        <v>474</v>
      </c>
    </row>
    <row r="254" spans="1:7">
      <c r="A254" s="124" t="s">
        <v>484</v>
      </c>
      <c r="B254" t="s">
        <v>10</v>
      </c>
      <c r="C254" s="121">
        <v>44712</v>
      </c>
      <c r="D254" s="124" t="s">
        <v>492</v>
      </c>
      <c r="E254" t="s">
        <v>255</v>
      </c>
      <c r="F254">
        <v>12.3367353081636</v>
      </c>
      <c r="G254" s="124" t="s">
        <v>474</v>
      </c>
    </row>
    <row r="255" spans="1:7">
      <c r="A255" s="124" t="s">
        <v>484</v>
      </c>
      <c r="B255" t="s">
        <v>10</v>
      </c>
      <c r="C255" s="121">
        <v>44712</v>
      </c>
      <c r="D255" s="124" t="s">
        <v>492</v>
      </c>
      <c r="E255" t="s">
        <v>296</v>
      </c>
      <c r="F255">
        <v>11.6825764467825</v>
      </c>
      <c r="G255" s="124" t="s">
        <v>474</v>
      </c>
    </row>
    <row r="256" spans="1:7">
      <c r="A256" s="124" t="s">
        <v>484</v>
      </c>
      <c r="B256" t="s">
        <v>10</v>
      </c>
      <c r="C256" s="121">
        <v>44712</v>
      </c>
      <c r="D256" s="124" t="s">
        <v>492</v>
      </c>
      <c r="E256" t="s">
        <v>383</v>
      </c>
      <c r="F256">
        <v>9.4086313377502009</v>
      </c>
      <c r="G256" s="124" t="s">
        <v>474</v>
      </c>
    </row>
    <row r="257" spans="1:7">
      <c r="A257" s="124" t="s">
        <v>484</v>
      </c>
      <c r="B257" t="s">
        <v>10</v>
      </c>
      <c r="C257" s="121">
        <v>44712</v>
      </c>
      <c r="D257" s="124" t="s">
        <v>492</v>
      </c>
      <c r="E257" t="s">
        <v>30</v>
      </c>
      <c r="F257">
        <v>0</v>
      </c>
      <c r="G257" s="124" t="s">
        <v>474</v>
      </c>
    </row>
    <row r="258" spans="1:7">
      <c r="A258" s="124" t="s">
        <v>484</v>
      </c>
      <c r="B258" t="s">
        <v>10</v>
      </c>
      <c r="C258" s="121">
        <v>44712</v>
      </c>
      <c r="D258" s="124" t="s">
        <v>492</v>
      </c>
      <c r="E258" t="s">
        <v>55</v>
      </c>
      <c r="F258">
        <v>4.5</v>
      </c>
      <c r="G258" s="124" t="s">
        <v>474</v>
      </c>
    </row>
    <row r="259" spans="1:7">
      <c r="A259" s="124" t="s">
        <v>484</v>
      </c>
      <c r="B259" t="s">
        <v>10</v>
      </c>
      <c r="C259" s="121">
        <v>44712</v>
      </c>
      <c r="D259" s="124" t="s">
        <v>492</v>
      </c>
      <c r="E259" t="s">
        <v>33</v>
      </c>
      <c r="F259">
        <v>100.0022108868834</v>
      </c>
      <c r="G259" s="124" t="s">
        <v>474</v>
      </c>
    </row>
    <row r="260" spans="1:7">
      <c r="A260" s="124" t="s">
        <v>491</v>
      </c>
      <c r="B260" t="s">
        <v>129</v>
      </c>
      <c r="C260" s="121">
        <v>44712</v>
      </c>
      <c r="D260" s="124" t="s">
        <v>492</v>
      </c>
      <c r="E260" t="s">
        <v>61</v>
      </c>
      <c r="F260">
        <v>34.978099999999998</v>
      </c>
      <c r="G260" s="124" t="s">
        <v>475</v>
      </c>
    </row>
    <row r="261" spans="1:7">
      <c r="A261" s="124" t="s">
        <v>491</v>
      </c>
      <c r="B261" t="s">
        <v>129</v>
      </c>
      <c r="C261" s="121">
        <v>44712</v>
      </c>
      <c r="D261" s="124" t="s">
        <v>492</v>
      </c>
      <c r="E261" t="s">
        <v>65</v>
      </c>
      <c r="F261">
        <v>9.2712000000000003</v>
      </c>
      <c r="G261" s="124" t="s">
        <v>475</v>
      </c>
    </row>
    <row r="262" spans="1:7">
      <c r="A262" s="124" t="s">
        <v>491</v>
      </c>
      <c r="B262" t="s">
        <v>129</v>
      </c>
      <c r="C262" s="121">
        <v>44712</v>
      </c>
      <c r="D262" s="124" t="s">
        <v>492</v>
      </c>
      <c r="E262" t="s">
        <v>63</v>
      </c>
      <c r="F262">
        <v>7.3305999999999996</v>
      </c>
      <c r="G262" s="124" t="s">
        <v>475</v>
      </c>
    </row>
    <row r="263" spans="1:7">
      <c r="A263" s="124" t="s">
        <v>491</v>
      </c>
      <c r="B263" t="s">
        <v>129</v>
      </c>
      <c r="C263" s="121">
        <v>44712</v>
      </c>
      <c r="D263" s="124" t="s">
        <v>492</v>
      </c>
      <c r="E263" t="s">
        <v>178</v>
      </c>
      <c r="F263">
        <v>7.0656999999999996</v>
      </c>
      <c r="G263" s="124" t="s">
        <v>475</v>
      </c>
    </row>
    <row r="264" spans="1:7">
      <c r="A264" s="124" t="s">
        <v>491</v>
      </c>
      <c r="B264" t="s">
        <v>129</v>
      </c>
      <c r="C264" s="121">
        <v>44712</v>
      </c>
      <c r="D264" s="124" t="s">
        <v>492</v>
      </c>
      <c r="E264" t="s">
        <v>36</v>
      </c>
      <c r="F264">
        <v>6.8875999999999999</v>
      </c>
      <c r="G264" s="124" t="s">
        <v>475</v>
      </c>
    </row>
    <row r="265" spans="1:7">
      <c r="A265" s="124" t="s">
        <v>491</v>
      </c>
      <c r="B265" t="s">
        <v>129</v>
      </c>
      <c r="C265" s="121">
        <v>44712</v>
      </c>
      <c r="D265" s="124" t="s">
        <v>492</v>
      </c>
      <c r="E265" t="s">
        <v>306</v>
      </c>
      <c r="F265">
        <v>4.8917999999999999</v>
      </c>
      <c r="G265" s="124" t="s">
        <v>475</v>
      </c>
    </row>
    <row r="266" spans="1:7">
      <c r="A266" s="124" t="s">
        <v>491</v>
      </c>
      <c r="B266" t="s">
        <v>129</v>
      </c>
      <c r="C266" s="121">
        <v>44712</v>
      </c>
      <c r="D266" s="124" t="s">
        <v>492</v>
      </c>
      <c r="E266" t="s">
        <v>248</v>
      </c>
      <c r="F266">
        <v>4.8213999999999997</v>
      </c>
      <c r="G266" s="124" t="s">
        <v>475</v>
      </c>
    </row>
    <row r="267" spans="1:7">
      <c r="A267" s="124" t="s">
        <v>491</v>
      </c>
      <c r="B267" t="s">
        <v>129</v>
      </c>
      <c r="C267" s="121">
        <v>44712</v>
      </c>
      <c r="D267" s="124" t="s">
        <v>492</v>
      </c>
      <c r="E267" t="s">
        <v>295</v>
      </c>
      <c r="F267">
        <v>4.6894999999999998</v>
      </c>
      <c r="G267" s="124" t="s">
        <v>475</v>
      </c>
    </row>
    <row r="268" spans="1:7">
      <c r="A268" s="124" t="s">
        <v>491</v>
      </c>
      <c r="B268" t="s">
        <v>129</v>
      </c>
      <c r="C268" s="121">
        <v>44712</v>
      </c>
      <c r="D268" s="124" t="s">
        <v>492</v>
      </c>
      <c r="E268" t="s">
        <v>174</v>
      </c>
      <c r="F268">
        <v>2.4144999999999999</v>
      </c>
      <c r="G268" s="124" t="s">
        <v>475</v>
      </c>
    </row>
    <row r="269" spans="1:7">
      <c r="A269" s="124" t="s">
        <v>491</v>
      </c>
      <c r="B269" t="s">
        <v>129</v>
      </c>
      <c r="C269" s="121">
        <v>44712</v>
      </c>
      <c r="D269" s="124" t="s">
        <v>492</v>
      </c>
      <c r="E269" t="s">
        <v>30</v>
      </c>
      <c r="F269">
        <v>0</v>
      </c>
      <c r="G269" s="124" t="s">
        <v>475</v>
      </c>
    </row>
    <row r="270" spans="1:7">
      <c r="A270" s="124" t="s">
        <v>491</v>
      </c>
      <c r="B270" t="s">
        <v>129</v>
      </c>
      <c r="C270" s="121">
        <v>44712</v>
      </c>
      <c r="D270" s="124" t="s">
        <v>492</v>
      </c>
      <c r="E270" t="s">
        <v>55</v>
      </c>
      <c r="F270">
        <v>17.6496</v>
      </c>
      <c r="G270" s="124" t="s">
        <v>475</v>
      </c>
    </row>
    <row r="271" spans="1:7">
      <c r="A271" s="124" t="s">
        <v>491</v>
      </c>
      <c r="B271" t="s">
        <v>129</v>
      </c>
      <c r="C271" s="121">
        <v>44712</v>
      </c>
      <c r="D271" s="124" t="s">
        <v>492</v>
      </c>
      <c r="E271" t="s">
        <v>33</v>
      </c>
      <c r="F271">
        <v>100</v>
      </c>
      <c r="G271" s="124" t="s">
        <v>475</v>
      </c>
    </row>
    <row r="272" spans="1:7">
      <c r="A272" s="124" t="s">
        <v>491</v>
      </c>
      <c r="B272" t="s">
        <v>172</v>
      </c>
      <c r="C272" s="121">
        <v>44712</v>
      </c>
      <c r="D272" s="124" t="s">
        <v>161</v>
      </c>
      <c r="E272" t="s">
        <v>36</v>
      </c>
      <c r="F272">
        <v>19.212700000000002</v>
      </c>
      <c r="G272" s="124" t="s">
        <v>476</v>
      </c>
    </row>
    <row r="273" spans="1:7">
      <c r="A273" s="124" t="s">
        <v>491</v>
      </c>
      <c r="B273" t="s">
        <v>172</v>
      </c>
      <c r="C273" s="121">
        <v>44712</v>
      </c>
      <c r="D273" s="124" t="s">
        <v>161</v>
      </c>
      <c r="E273" t="s">
        <v>393</v>
      </c>
      <c r="F273">
        <v>8.6059999999999999</v>
      </c>
      <c r="G273" s="124" t="s">
        <v>476</v>
      </c>
    </row>
    <row r="274" spans="1:7">
      <c r="A274" s="124" t="s">
        <v>491</v>
      </c>
      <c r="B274" t="s">
        <v>172</v>
      </c>
      <c r="C274" s="121">
        <v>44712</v>
      </c>
      <c r="D274" s="124" t="s">
        <v>161</v>
      </c>
      <c r="E274" t="s">
        <v>67</v>
      </c>
      <c r="F274">
        <v>8.5661000000000005</v>
      </c>
      <c r="G274" s="124" t="s">
        <v>476</v>
      </c>
    </row>
    <row r="275" spans="1:7">
      <c r="A275" s="124" t="s">
        <v>491</v>
      </c>
      <c r="B275" t="s">
        <v>172</v>
      </c>
      <c r="C275" s="121">
        <v>44712</v>
      </c>
      <c r="D275" s="124" t="s">
        <v>161</v>
      </c>
      <c r="E275" t="s">
        <v>315</v>
      </c>
      <c r="F275">
        <v>7.7526999999999999</v>
      </c>
      <c r="G275" s="124" t="s">
        <v>476</v>
      </c>
    </row>
    <row r="276" spans="1:7">
      <c r="A276" s="124" t="s">
        <v>491</v>
      </c>
      <c r="B276" t="s">
        <v>172</v>
      </c>
      <c r="C276" s="121">
        <v>44712</v>
      </c>
      <c r="D276" s="124" t="s">
        <v>161</v>
      </c>
      <c r="E276" t="s">
        <v>331</v>
      </c>
      <c r="F276">
        <v>5.5496999999999996</v>
      </c>
      <c r="G276" s="124" t="s">
        <v>476</v>
      </c>
    </row>
    <row r="277" spans="1:7">
      <c r="A277" s="124" t="s">
        <v>491</v>
      </c>
      <c r="B277" t="s">
        <v>172</v>
      </c>
      <c r="C277" s="121">
        <v>44712</v>
      </c>
      <c r="D277" s="124" t="s">
        <v>161</v>
      </c>
      <c r="E277" t="s">
        <v>332</v>
      </c>
      <c r="F277">
        <v>4.2888000000000002</v>
      </c>
      <c r="G277" s="124" t="s">
        <v>476</v>
      </c>
    </row>
    <row r="278" spans="1:7">
      <c r="A278" s="124" t="s">
        <v>491</v>
      </c>
      <c r="B278" t="s">
        <v>172</v>
      </c>
      <c r="C278" s="121">
        <v>44712</v>
      </c>
      <c r="D278" s="124" t="s">
        <v>161</v>
      </c>
      <c r="E278" t="s">
        <v>65</v>
      </c>
      <c r="F278">
        <v>3.8418000000000001</v>
      </c>
      <c r="G278" s="124" t="s">
        <v>476</v>
      </c>
    </row>
    <row r="279" spans="1:7">
      <c r="A279" s="124" t="s">
        <v>491</v>
      </c>
      <c r="B279" t="s">
        <v>172</v>
      </c>
      <c r="C279" s="121">
        <v>44712</v>
      </c>
      <c r="D279" s="124" t="s">
        <v>161</v>
      </c>
      <c r="E279" t="s">
        <v>63</v>
      </c>
      <c r="F279">
        <v>3.4436</v>
      </c>
      <c r="G279" s="124" t="s">
        <v>476</v>
      </c>
    </row>
    <row r="280" spans="1:7">
      <c r="A280" s="124" t="s">
        <v>491</v>
      </c>
      <c r="B280" t="s">
        <v>172</v>
      </c>
      <c r="C280" s="121">
        <v>44712</v>
      </c>
      <c r="D280" s="124" t="s">
        <v>161</v>
      </c>
      <c r="E280" t="s">
        <v>394</v>
      </c>
      <c r="F280">
        <v>3.4312</v>
      </c>
      <c r="G280" s="124" t="s">
        <v>476</v>
      </c>
    </row>
    <row r="281" spans="1:7">
      <c r="A281" s="124" t="s">
        <v>491</v>
      </c>
      <c r="B281" t="s">
        <v>172</v>
      </c>
      <c r="C281" s="121">
        <v>44712</v>
      </c>
      <c r="D281" s="124" t="s">
        <v>161</v>
      </c>
      <c r="E281" t="s">
        <v>305</v>
      </c>
      <c r="F281">
        <v>1.7228000000000001</v>
      </c>
      <c r="G281" s="124" t="s">
        <v>476</v>
      </c>
    </row>
    <row r="282" spans="1:7">
      <c r="A282" s="124" t="s">
        <v>491</v>
      </c>
      <c r="B282" t="s">
        <v>172</v>
      </c>
      <c r="C282" s="121">
        <v>44712</v>
      </c>
      <c r="D282" s="124" t="s">
        <v>161</v>
      </c>
      <c r="E282" t="s">
        <v>30</v>
      </c>
      <c r="F282">
        <v>9.8671000000000006</v>
      </c>
      <c r="G282" s="124" t="s">
        <v>476</v>
      </c>
    </row>
    <row r="283" spans="1:7">
      <c r="A283" s="124" t="s">
        <v>491</v>
      </c>
      <c r="B283" t="s">
        <v>172</v>
      </c>
      <c r="C283" s="121">
        <v>44712</v>
      </c>
      <c r="D283" s="124" t="s">
        <v>161</v>
      </c>
      <c r="E283" t="s">
        <v>55</v>
      </c>
      <c r="F283">
        <v>23.717500000000001</v>
      </c>
      <c r="G283" s="124" t="s">
        <v>476</v>
      </c>
    </row>
    <row r="284" spans="1:7">
      <c r="A284" s="124" t="s">
        <v>491</v>
      </c>
      <c r="B284" t="s">
        <v>172</v>
      </c>
      <c r="C284" s="121">
        <v>44712</v>
      </c>
      <c r="D284" s="124" t="s">
        <v>161</v>
      </c>
      <c r="E284" t="s">
        <v>33</v>
      </c>
      <c r="F284">
        <v>100</v>
      </c>
      <c r="G284" s="124" t="s">
        <v>476</v>
      </c>
    </row>
    <row r="285" spans="1:7">
      <c r="A285" s="124" t="s">
        <v>491</v>
      </c>
      <c r="B285" t="s">
        <v>84</v>
      </c>
      <c r="C285" s="121">
        <v>44712</v>
      </c>
      <c r="D285" s="124" t="s">
        <v>161</v>
      </c>
      <c r="E285" t="s">
        <v>69</v>
      </c>
      <c r="F285">
        <v>9.7187000000000001</v>
      </c>
      <c r="G285" s="124" t="s">
        <v>477</v>
      </c>
    </row>
    <row r="286" spans="1:7">
      <c r="A286" s="124" t="s">
        <v>491</v>
      </c>
      <c r="B286" t="s">
        <v>84</v>
      </c>
      <c r="C286" s="121">
        <v>44712</v>
      </c>
      <c r="D286" s="124" t="s">
        <v>161</v>
      </c>
      <c r="E286" t="s">
        <v>36</v>
      </c>
      <c r="F286">
        <v>7.9760999999999997</v>
      </c>
      <c r="G286" s="124" t="s">
        <v>477</v>
      </c>
    </row>
    <row r="287" spans="1:7">
      <c r="A287" s="124" t="s">
        <v>491</v>
      </c>
      <c r="B287" t="s">
        <v>84</v>
      </c>
      <c r="C287" s="121">
        <v>44712</v>
      </c>
      <c r="D287" s="124" t="s">
        <v>161</v>
      </c>
      <c r="E287" t="s">
        <v>133</v>
      </c>
      <c r="F287">
        <v>7.5022000000000002</v>
      </c>
      <c r="G287" s="124" t="s">
        <v>477</v>
      </c>
    </row>
    <row r="288" spans="1:7">
      <c r="A288" s="124" t="s">
        <v>491</v>
      </c>
      <c r="B288" t="s">
        <v>84</v>
      </c>
      <c r="C288" s="121">
        <v>44712</v>
      </c>
      <c r="D288" s="124" t="s">
        <v>161</v>
      </c>
      <c r="E288" t="s">
        <v>61</v>
      </c>
      <c r="F288">
        <v>6.2556000000000003</v>
      </c>
      <c r="G288" s="124" t="s">
        <v>477</v>
      </c>
    </row>
    <row r="289" spans="1:7">
      <c r="A289" s="124" t="s">
        <v>491</v>
      </c>
      <c r="B289" t="s">
        <v>84</v>
      </c>
      <c r="C289" s="121">
        <v>44712</v>
      </c>
      <c r="D289" s="124" t="s">
        <v>161</v>
      </c>
      <c r="E289" t="s">
        <v>309</v>
      </c>
      <c r="F289">
        <v>5.9779</v>
      </c>
      <c r="G289" s="124" t="s">
        <v>477</v>
      </c>
    </row>
    <row r="290" spans="1:7">
      <c r="A290" s="124" t="s">
        <v>491</v>
      </c>
      <c r="B290" t="s">
        <v>84</v>
      </c>
      <c r="C290" s="121">
        <v>44712</v>
      </c>
      <c r="D290" s="124" t="s">
        <v>161</v>
      </c>
      <c r="E290" t="s">
        <v>331</v>
      </c>
      <c r="F290">
        <v>5.9652000000000003</v>
      </c>
      <c r="G290" s="124" t="s">
        <v>477</v>
      </c>
    </row>
    <row r="291" spans="1:7">
      <c r="A291" s="124" t="s">
        <v>491</v>
      </c>
      <c r="B291" t="s">
        <v>84</v>
      </c>
      <c r="C291" s="121">
        <v>44712</v>
      </c>
      <c r="D291" s="124" t="s">
        <v>161</v>
      </c>
      <c r="E291" t="s">
        <v>306</v>
      </c>
      <c r="F291">
        <v>5.9325000000000001</v>
      </c>
      <c r="G291" s="124" t="s">
        <v>477</v>
      </c>
    </row>
    <row r="292" spans="1:7">
      <c r="A292" s="124" t="s">
        <v>491</v>
      </c>
      <c r="B292" t="s">
        <v>84</v>
      </c>
      <c r="C292" s="121">
        <v>44712</v>
      </c>
      <c r="D292" s="124" t="s">
        <v>161</v>
      </c>
      <c r="E292" t="s">
        <v>63</v>
      </c>
      <c r="F292">
        <v>4.0804</v>
      </c>
      <c r="G292" s="124" t="s">
        <v>477</v>
      </c>
    </row>
    <row r="293" spans="1:7">
      <c r="A293" s="124" t="s">
        <v>491</v>
      </c>
      <c r="B293" t="s">
        <v>84</v>
      </c>
      <c r="C293" s="121">
        <v>44712</v>
      </c>
      <c r="D293" s="124" t="s">
        <v>161</v>
      </c>
      <c r="E293" t="s">
        <v>174</v>
      </c>
      <c r="F293">
        <v>4.0279999999999996</v>
      </c>
      <c r="G293" s="124" t="s">
        <v>477</v>
      </c>
    </row>
    <row r="294" spans="1:7">
      <c r="A294" s="124" t="s">
        <v>491</v>
      </c>
      <c r="B294" t="s">
        <v>84</v>
      </c>
      <c r="C294" s="121">
        <v>44712</v>
      </c>
      <c r="D294" s="124" t="s">
        <v>161</v>
      </c>
      <c r="E294" t="s">
        <v>329</v>
      </c>
      <c r="F294">
        <v>4.0273000000000003</v>
      </c>
      <c r="G294" s="124" t="s">
        <v>477</v>
      </c>
    </row>
    <row r="295" spans="1:7">
      <c r="A295" s="124" t="s">
        <v>491</v>
      </c>
      <c r="B295" t="s">
        <v>84</v>
      </c>
      <c r="C295" s="121">
        <v>44712</v>
      </c>
      <c r="D295" s="124" t="s">
        <v>161</v>
      </c>
      <c r="E295" t="s">
        <v>30</v>
      </c>
      <c r="F295">
        <v>35.367699999999999</v>
      </c>
      <c r="G295" s="124" t="s">
        <v>477</v>
      </c>
    </row>
    <row r="296" spans="1:7">
      <c r="A296" s="124" t="s">
        <v>491</v>
      </c>
      <c r="B296" t="s">
        <v>84</v>
      </c>
      <c r="C296" s="121">
        <v>44712</v>
      </c>
      <c r="D296" s="124" t="s">
        <v>161</v>
      </c>
      <c r="E296" t="s">
        <v>55</v>
      </c>
      <c r="F296">
        <v>3.1684000000000001</v>
      </c>
      <c r="G296" s="124" t="s">
        <v>477</v>
      </c>
    </row>
    <row r="297" spans="1:7">
      <c r="A297" s="124" t="s">
        <v>491</v>
      </c>
      <c r="B297" t="s">
        <v>84</v>
      </c>
      <c r="C297" s="121">
        <v>44712</v>
      </c>
      <c r="D297" s="124" t="s">
        <v>161</v>
      </c>
      <c r="E297" t="s">
        <v>33</v>
      </c>
      <c r="F297">
        <v>100</v>
      </c>
      <c r="G297" s="124" t="s">
        <v>477</v>
      </c>
    </row>
    <row r="298" spans="1:7">
      <c r="A298" s="124" t="s">
        <v>491</v>
      </c>
      <c r="B298" t="s">
        <v>144</v>
      </c>
      <c r="C298" s="121">
        <v>44712</v>
      </c>
      <c r="D298" s="124" t="s">
        <v>161</v>
      </c>
      <c r="E298" t="s">
        <v>36</v>
      </c>
      <c r="F298">
        <v>1.49</v>
      </c>
      <c r="G298" s="124" t="s">
        <v>478</v>
      </c>
    </row>
    <row r="299" spans="1:7">
      <c r="A299" s="124" t="s">
        <v>491</v>
      </c>
      <c r="B299" t="s">
        <v>144</v>
      </c>
      <c r="C299" s="121">
        <v>44712</v>
      </c>
      <c r="D299" s="124" t="s">
        <v>161</v>
      </c>
      <c r="E299" t="s">
        <v>30</v>
      </c>
      <c r="F299">
        <v>0</v>
      </c>
      <c r="G299" s="124" t="s">
        <v>478</v>
      </c>
    </row>
    <row r="300" spans="1:7">
      <c r="A300" s="124" t="s">
        <v>491</v>
      </c>
      <c r="B300" t="s">
        <v>144</v>
      </c>
      <c r="C300" s="121">
        <v>44712</v>
      </c>
      <c r="D300" s="124" t="s">
        <v>161</v>
      </c>
      <c r="E300" t="s">
        <v>55</v>
      </c>
      <c r="F300">
        <v>98.505200000000002</v>
      </c>
      <c r="G300" s="124" t="s">
        <v>478</v>
      </c>
    </row>
    <row r="301" spans="1:7">
      <c r="A301" s="124" t="s">
        <v>491</v>
      </c>
      <c r="B301" t="s">
        <v>144</v>
      </c>
      <c r="C301" s="121">
        <v>44712</v>
      </c>
      <c r="D301" s="124" t="s">
        <v>161</v>
      </c>
      <c r="E301" t="s">
        <v>33</v>
      </c>
      <c r="F301">
        <v>99.995199999999997</v>
      </c>
      <c r="G301" s="124" t="s">
        <v>478</v>
      </c>
    </row>
    <row r="302" spans="1:7">
      <c r="A302" s="124" t="s">
        <v>491</v>
      </c>
      <c r="B302" t="s">
        <v>155</v>
      </c>
      <c r="C302" s="121">
        <v>44712</v>
      </c>
      <c r="D302" s="124" t="s">
        <v>161</v>
      </c>
      <c r="E302" t="s">
        <v>36</v>
      </c>
      <c r="F302">
        <v>75.83</v>
      </c>
      <c r="G302" s="124" t="s">
        <v>479</v>
      </c>
    </row>
    <row r="303" spans="1:7">
      <c r="A303" s="124" t="s">
        <v>491</v>
      </c>
      <c r="B303" t="s">
        <v>155</v>
      </c>
      <c r="C303" s="121">
        <v>44712</v>
      </c>
      <c r="D303" s="124" t="s">
        <v>161</v>
      </c>
      <c r="E303" t="s">
        <v>30</v>
      </c>
      <c r="F303">
        <v>0</v>
      </c>
      <c r="G303" s="124" t="s">
        <v>479</v>
      </c>
    </row>
    <row r="304" spans="1:7">
      <c r="A304" s="124" t="s">
        <v>491</v>
      </c>
      <c r="B304" t="s">
        <v>155</v>
      </c>
      <c r="C304" s="121">
        <v>44712</v>
      </c>
      <c r="D304" s="124" t="s">
        <v>161</v>
      </c>
      <c r="E304" t="s">
        <v>55</v>
      </c>
      <c r="F304">
        <v>24.17</v>
      </c>
      <c r="G304" s="124" t="s">
        <v>479</v>
      </c>
    </row>
    <row r="305" spans="1:7">
      <c r="A305" s="124" t="s">
        <v>491</v>
      </c>
      <c r="B305" t="s">
        <v>155</v>
      </c>
      <c r="C305" s="121">
        <v>44712</v>
      </c>
      <c r="D305" s="124" t="s">
        <v>161</v>
      </c>
      <c r="E305" t="s">
        <v>33</v>
      </c>
      <c r="F305">
        <v>100</v>
      </c>
      <c r="G305" s="124" t="s">
        <v>479</v>
      </c>
    </row>
  </sheetData>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dimension ref="A1:G77"/>
  <sheetViews>
    <sheetView workbookViewId="0">
      <selection sqref="A1:XFD1"/>
    </sheetView>
  </sheetViews>
  <sheetFormatPr defaultRowHeight="15"/>
  <cols>
    <col min="1" max="2" width="9.140625" style="124"/>
    <col min="3" max="3" width="25.7109375" customWidth="1"/>
    <col min="4" max="4" width="10.7109375" customWidth="1"/>
    <col min="5" max="5" width="9.140625" style="124"/>
    <col min="6" max="6" width="50.7109375" customWidth="1"/>
    <col min="7" max="7" width="15.7109375" customWidth="1"/>
  </cols>
  <sheetData>
    <row r="1" spans="1:7" s="126" customFormat="1">
      <c r="A1" s="125" t="s">
        <v>400</v>
      </c>
      <c r="B1" s="125" t="s">
        <v>494</v>
      </c>
      <c r="C1" s="126" t="s">
        <v>402</v>
      </c>
      <c r="D1" s="126" t="s">
        <v>403</v>
      </c>
      <c r="E1" s="125" t="s">
        <v>405</v>
      </c>
      <c r="F1" s="126" t="s">
        <v>413</v>
      </c>
      <c r="G1" s="126" t="s">
        <v>412</v>
      </c>
    </row>
    <row r="2" spans="1:7">
      <c r="A2" s="124" t="s">
        <v>415</v>
      </c>
      <c r="B2" s="124" t="s">
        <v>454</v>
      </c>
      <c r="C2" t="s">
        <v>232</v>
      </c>
      <c r="D2" s="121">
        <v>44712</v>
      </c>
      <c r="E2" s="124" t="s">
        <v>481</v>
      </c>
      <c r="F2" t="s">
        <v>164</v>
      </c>
      <c r="G2">
        <v>96.12</v>
      </c>
    </row>
    <row r="3" spans="1:7">
      <c r="A3" s="124" t="s">
        <v>415</v>
      </c>
      <c r="B3" s="124" t="s">
        <v>454</v>
      </c>
      <c r="C3" t="s">
        <v>232</v>
      </c>
      <c r="D3" s="121">
        <v>44712</v>
      </c>
      <c r="E3" s="124" t="s">
        <v>481</v>
      </c>
      <c r="F3" t="s">
        <v>165</v>
      </c>
      <c r="G3">
        <v>3.88</v>
      </c>
    </row>
    <row r="4" spans="1:7">
      <c r="A4" s="124" t="s">
        <v>415</v>
      </c>
      <c r="B4" s="124" t="s">
        <v>455</v>
      </c>
      <c r="C4" t="s">
        <v>168</v>
      </c>
      <c r="D4" s="121">
        <v>44712</v>
      </c>
      <c r="E4" s="124" t="s">
        <v>482</v>
      </c>
      <c r="F4" t="s">
        <v>164</v>
      </c>
      <c r="G4">
        <v>96.46</v>
      </c>
    </row>
    <row r="5" spans="1:7">
      <c r="A5" s="124" t="s">
        <v>415</v>
      </c>
      <c r="B5" s="124" t="s">
        <v>455</v>
      </c>
      <c r="C5" t="s">
        <v>168</v>
      </c>
      <c r="D5" s="121">
        <v>44712</v>
      </c>
      <c r="E5" s="124" t="s">
        <v>482</v>
      </c>
      <c r="F5" t="s">
        <v>165</v>
      </c>
      <c r="G5">
        <v>3.54</v>
      </c>
    </row>
    <row r="6" spans="1:7">
      <c r="A6" s="124" t="s">
        <v>415</v>
      </c>
      <c r="B6" s="124" t="s">
        <v>456</v>
      </c>
      <c r="C6" t="s">
        <v>82</v>
      </c>
      <c r="D6" s="121">
        <v>44712</v>
      </c>
      <c r="E6" s="124" t="s">
        <v>481</v>
      </c>
      <c r="F6" t="s">
        <v>164</v>
      </c>
      <c r="G6">
        <v>95.98</v>
      </c>
    </row>
    <row r="7" spans="1:7">
      <c r="A7" s="124" t="s">
        <v>415</v>
      </c>
      <c r="B7" s="124" t="s">
        <v>456</v>
      </c>
      <c r="C7" t="s">
        <v>82</v>
      </c>
      <c r="D7" s="121">
        <v>44712</v>
      </c>
      <c r="E7" s="124" t="s">
        <v>481</v>
      </c>
      <c r="F7" t="s">
        <v>165</v>
      </c>
      <c r="G7">
        <v>4.0199999999999996</v>
      </c>
    </row>
    <row r="8" spans="1:7">
      <c r="A8" s="124" t="s">
        <v>415</v>
      </c>
      <c r="B8" s="124" t="s">
        <v>457</v>
      </c>
      <c r="C8" t="s">
        <v>11</v>
      </c>
      <c r="D8" s="121">
        <v>44712</v>
      </c>
      <c r="E8" s="124" t="s">
        <v>160</v>
      </c>
      <c r="F8" t="s">
        <v>164</v>
      </c>
      <c r="G8">
        <v>97.63</v>
      </c>
    </row>
    <row r="9" spans="1:7">
      <c r="A9" s="124" t="s">
        <v>415</v>
      </c>
      <c r="B9" s="124" t="s">
        <v>457</v>
      </c>
      <c r="C9" t="s">
        <v>11</v>
      </c>
      <c r="D9" s="121">
        <v>44712</v>
      </c>
      <c r="E9" s="124" t="s">
        <v>160</v>
      </c>
      <c r="F9" t="s">
        <v>165</v>
      </c>
      <c r="G9">
        <v>2.37</v>
      </c>
    </row>
    <row r="10" spans="1:7">
      <c r="A10" s="124" t="s">
        <v>415</v>
      </c>
      <c r="B10" s="124" t="s">
        <v>458</v>
      </c>
      <c r="C10" t="s">
        <v>12</v>
      </c>
      <c r="D10" s="121">
        <v>44712</v>
      </c>
      <c r="E10" s="124" t="s">
        <v>483</v>
      </c>
      <c r="F10" t="s">
        <v>164</v>
      </c>
      <c r="G10">
        <v>98.24</v>
      </c>
    </row>
    <row r="11" spans="1:7">
      <c r="A11" s="124" t="s">
        <v>415</v>
      </c>
      <c r="B11" s="124" t="s">
        <v>458</v>
      </c>
      <c r="C11" t="s">
        <v>12</v>
      </c>
      <c r="D11" s="121">
        <v>44712</v>
      </c>
      <c r="E11" s="124" t="s">
        <v>483</v>
      </c>
      <c r="F11" t="s">
        <v>165</v>
      </c>
      <c r="G11">
        <v>1.76</v>
      </c>
    </row>
    <row r="12" spans="1:7">
      <c r="A12" s="124" t="s">
        <v>484</v>
      </c>
      <c r="B12" s="124" t="s">
        <v>459</v>
      </c>
      <c r="C12" t="s">
        <v>13</v>
      </c>
      <c r="D12" s="121">
        <v>44712</v>
      </c>
      <c r="E12" s="124" t="s">
        <v>485</v>
      </c>
      <c r="F12" t="s">
        <v>164</v>
      </c>
      <c r="G12">
        <v>99.53</v>
      </c>
    </row>
    <row r="13" spans="1:7">
      <c r="A13" s="124" t="s">
        <v>484</v>
      </c>
      <c r="B13" s="124" t="s">
        <v>459</v>
      </c>
      <c r="C13" t="s">
        <v>13</v>
      </c>
      <c r="D13" s="121">
        <v>44712</v>
      </c>
      <c r="E13" s="124" t="s">
        <v>485</v>
      </c>
      <c r="F13" t="s">
        <v>165</v>
      </c>
      <c r="G13">
        <v>0.47</v>
      </c>
    </row>
    <row r="14" spans="1:7">
      <c r="A14" s="124" t="s">
        <v>484</v>
      </c>
      <c r="B14" s="124" t="s">
        <v>460</v>
      </c>
      <c r="C14" t="s">
        <v>169</v>
      </c>
      <c r="D14" s="121">
        <v>44712</v>
      </c>
      <c r="E14" s="124" t="s">
        <v>485</v>
      </c>
      <c r="F14" t="s">
        <v>164</v>
      </c>
      <c r="G14">
        <v>99.47</v>
      </c>
    </row>
    <row r="15" spans="1:7">
      <c r="A15" s="124" t="s">
        <v>484</v>
      </c>
      <c r="B15" s="124" t="s">
        <v>460</v>
      </c>
      <c r="C15" t="s">
        <v>169</v>
      </c>
      <c r="D15" s="121">
        <v>44712</v>
      </c>
      <c r="E15" s="124" t="s">
        <v>485</v>
      </c>
      <c r="F15" t="s">
        <v>165</v>
      </c>
      <c r="G15">
        <v>0.53</v>
      </c>
    </row>
    <row r="16" spans="1:7">
      <c r="A16" s="124" t="s">
        <v>484</v>
      </c>
      <c r="B16" s="124" t="s">
        <v>461</v>
      </c>
      <c r="C16" t="s">
        <v>16</v>
      </c>
      <c r="D16" s="121">
        <v>44712</v>
      </c>
      <c r="E16" s="124" t="s">
        <v>485</v>
      </c>
      <c r="F16" t="s">
        <v>164</v>
      </c>
      <c r="G16">
        <v>99.62</v>
      </c>
    </row>
    <row r="17" spans="1:7">
      <c r="A17" s="124" t="s">
        <v>484</v>
      </c>
      <c r="B17" s="124" t="s">
        <v>461</v>
      </c>
      <c r="C17" t="s">
        <v>16</v>
      </c>
      <c r="D17" s="121">
        <v>44712</v>
      </c>
      <c r="E17" s="124" t="s">
        <v>485</v>
      </c>
      <c r="F17" t="s">
        <v>165</v>
      </c>
      <c r="G17">
        <v>0.38</v>
      </c>
    </row>
    <row r="18" spans="1:7">
      <c r="A18" s="124" t="s">
        <v>484</v>
      </c>
      <c r="B18" s="124" t="s">
        <v>462</v>
      </c>
      <c r="C18" t="s">
        <v>170</v>
      </c>
      <c r="D18" s="121">
        <v>44712</v>
      </c>
      <c r="E18" s="124" t="s">
        <v>485</v>
      </c>
      <c r="F18" t="s">
        <v>164</v>
      </c>
      <c r="G18">
        <v>99.55</v>
      </c>
    </row>
    <row r="19" spans="1:7">
      <c r="A19" s="124" t="s">
        <v>484</v>
      </c>
      <c r="B19" s="124" t="s">
        <v>462</v>
      </c>
      <c r="C19" t="s">
        <v>170</v>
      </c>
      <c r="D19" s="121">
        <v>44712</v>
      </c>
      <c r="E19" s="124" t="s">
        <v>485</v>
      </c>
      <c r="F19" t="s">
        <v>165</v>
      </c>
      <c r="G19">
        <v>0.45</v>
      </c>
    </row>
    <row r="20" spans="1:7">
      <c r="A20" s="124" t="s">
        <v>484</v>
      </c>
      <c r="B20" s="124" t="s">
        <v>463</v>
      </c>
      <c r="C20" t="s">
        <v>171</v>
      </c>
      <c r="D20" s="121">
        <v>44712</v>
      </c>
      <c r="E20" s="124" t="s">
        <v>485</v>
      </c>
      <c r="F20" t="s">
        <v>164</v>
      </c>
      <c r="G20">
        <v>99.51</v>
      </c>
    </row>
    <row r="21" spans="1:7">
      <c r="A21" s="124" t="s">
        <v>484</v>
      </c>
      <c r="B21" s="124" t="s">
        <v>463</v>
      </c>
      <c r="C21" t="s">
        <v>171</v>
      </c>
      <c r="D21" s="121">
        <v>44712</v>
      </c>
      <c r="E21" s="124" t="s">
        <v>485</v>
      </c>
      <c r="F21" t="s">
        <v>165</v>
      </c>
      <c r="G21">
        <v>0.49</v>
      </c>
    </row>
    <row r="22" spans="1:7">
      <c r="A22" s="124" t="s">
        <v>486</v>
      </c>
      <c r="B22" s="124" t="s">
        <v>464</v>
      </c>
      <c r="C22" t="s">
        <v>83</v>
      </c>
      <c r="D22" s="121">
        <v>44712</v>
      </c>
      <c r="E22" s="124" t="s">
        <v>487</v>
      </c>
      <c r="F22" t="s">
        <v>164</v>
      </c>
      <c r="G22">
        <v>75.089775557646092</v>
      </c>
    </row>
    <row r="23" spans="1:7">
      <c r="A23" s="124" t="s">
        <v>486</v>
      </c>
      <c r="B23" s="124" t="s">
        <v>464</v>
      </c>
      <c r="C23" t="s">
        <v>83</v>
      </c>
      <c r="D23" s="121">
        <v>44712</v>
      </c>
      <c r="E23" s="124" t="s">
        <v>487</v>
      </c>
      <c r="F23" t="s">
        <v>183</v>
      </c>
      <c r="G23">
        <v>20.235015434486101</v>
      </c>
    </row>
    <row r="24" spans="1:7">
      <c r="A24" s="124" t="s">
        <v>486</v>
      </c>
      <c r="B24" s="124" t="s">
        <v>464</v>
      </c>
      <c r="C24" t="s">
        <v>83</v>
      </c>
      <c r="D24" s="121">
        <v>44712</v>
      </c>
      <c r="E24" s="124" t="s">
        <v>487</v>
      </c>
      <c r="F24" t="s">
        <v>165</v>
      </c>
      <c r="G24">
        <v>3.4181440946247998</v>
      </c>
    </row>
    <row r="25" spans="1:7">
      <c r="A25" s="124" t="s">
        <v>486</v>
      </c>
      <c r="B25" s="124" t="s">
        <v>464</v>
      </c>
      <c r="C25" t="s">
        <v>83</v>
      </c>
      <c r="D25" s="121">
        <v>44712</v>
      </c>
      <c r="E25" s="124" t="s">
        <v>487</v>
      </c>
      <c r="F25" t="s">
        <v>182</v>
      </c>
      <c r="G25">
        <v>1.2570649132430001</v>
      </c>
    </row>
    <row r="26" spans="1:7">
      <c r="A26" s="124" t="s">
        <v>415</v>
      </c>
      <c r="B26" s="124" t="s">
        <v>465</v>
      </c>
      <c r="C26" t="s">
        <v>14</v>
      </c>
      <c r="D26" s="121">
        <v>44712</v>
      </c>
      <c r="E26" s="124" t="s">
        <v>160</v>
      </c>
      <c r="F26" t="s">
        <v>164</v>
      </c>
      <c r="G26">
        <v>97.06</v>
      </c>
    </row>
    <row r="27" spans="1:7">
      <c r="A27" s="124" t="s">
        <v>415</v>
      </c>
      <c r="B27" s="124" t="s">
        <v>465</v>
      </c>
      <c r="C27" t="s">
        <v>14</v>
      </c>
      <c r="D27" s="121">
        <v>44712</v>
      </c>
      <c r="E27" s="124" t="s">
        <v>160</v>
      </c>
      <c r="F27" t="s">
        <v>165</v>
      </c>
      <c r="G27">
        <v>2.94</v>
      </c>
    </row>
    <row r="28" spans="1:7">
      <c r="A28" s="124" t="s">
        <v>486</v>
      </c>
      <c r="B28" s="124" t="s">
        <v>466</v>
      </c>
      <c r="C28" t="s">
        <v>15</v>
      </c>
      <c r="D28" s="121">
        <v>44712</v>
      </c>
      <c r="E28" s="124" t="s">
        <v>488</v>
      </c>
      <c r="F28" t="s">
        <v>164</v>
      </c>
      <c r="G28">
        <v>77.187168550487598</v>
      </c>
    </row>
    <row r="29" spans="1:7">
      <c r="A29" s="124" t="s">
        <v>486</v>
      </c>
      <c r="B29" s="124" t="s">
        <v>466</v>
      </c>
      <c r="C29" t="s">
        <v>15</v>
      </c>
      <c r="D29" s="121">
        <v>44712</v>
      </c>
      <c r="E29" s="124" t="s">
        <v>488</v>
      </c>
      <c r="F29" t="s">
        <v>183</v>
      </c>
      <c r="G29">
        <v>21.558369768089801</v>
      </c>
    </row>
    <row r="30" spans="1:7">
      <c r="A30" s="124" t="s">
        <v>486</v>
      </c>
      <c r="B30" s="124" t="s">
        <v>466</v>
      </c>
      <c r="C30" t="s">
        <v>15</v>
      </c>
      <c r="D30" s="121">
        <v>44712</v>
      </c>
      <c r="E30" s="124" t="s">
        <v>488</v>
      </c>
      <c r="F30" t="s">
        <v>165</v>
      </c>
      <c r="G30">
        <v>1.2544616814227001</v>
      </c>
    </row>
    <row r="31" spans="1:7">
      <c r="A31" s="124" t="s">
        <v>489</v>
      </c>
      <c r="B31" s="124" t="s">
        <v>467</v>
      </c>
      <c r="C31" t="s">
        <v>60</v>
      </c>
      <c r="D31" s="121">
        <v>44712</v>
      </c>
      <c r="E31" s="124" t="s">
        <v>487</v>
      </c>
      <c r="F31" t="s">
        <v>164</v>
      </c>
      <c r="G31">
        <v>85.669387798557494</v>
      </c>
    </row>
    <row r="32" spans="1:7">
      <c r="A32" s="124" t="s">
        <v>489</v>
      </c>
      <c r="B32" s="124" t="s">
        <v>467</v>
      </c>
      <c r="C32" t="s">
        <v>60</v>
      </c>
      <c r="D32" s="121">
        <v>44712</v>
      </c>
      <c r="E32" s="124" t="s">
        <v>487</v>
      </c>
      <c r="F32" t="s">
        <v>183</v>
      </c>
      <c r="G32">
        <v>11.7590652981108</v>
      </c>
    </row>
    <row r="33" spans="1:7">
      <c r="A33" s="124" t="s">
        <v>489</v>
      </c>
      <c r="B33" s="124" t="s">
        <v>467</v>
      </c>
      <c r="C33" t="s">
        <v>60</v>
      </c>
      <c r="D33" s="121">
        <v>44712</v>
      </c>
      <c r="E33" s="124" t="s">
        <v>487</v>
      </c>
      <c r="F33" t="s">
        <v>165</v>
      </c>
      <c r="G33">
        <v>2.5715469033315999</v>
      </c>
    </row>
    <row r="34" spans="1:7">
      <c r="A34" s="124" t="s">
        <v>486</v>
      </c>
      <c r="B34" s="124" t="s">
        <v>468</v>
      </c>
      <c r="C34" t="s">
        <v>125</v>
      </c>
      <c r="D34" s="121">
        <v>44712</v>
      </c>
      <c r="E34" s="124" t="s">
        <v>487</v>
      </c>
      <c r="F34" t="s">
        <v>165</v>
      </c>
      <c r="G34">
        <v>75.258618818113703</v>
      </c>
    </row>
    <row r="35" spans="1:7">
      <c r="A35" s="124" t="s">
        <v>486</v>
      </c>
      <c r="B35" s="124" t="s">
        <v>468</v>
      </c>
      <c r="C35" t="s">
        <v>125</v>
      </c>
      <c r="D35" s="121">
        <v>44712</v>
      </c>
      <c r="E35" s="124" t="s">
        <v>487</v>
      </c>
      <c r="F35" t="s">
        <v>164</v>
      </c>
      <c r="G35">
        <v>68.523369363685205</v>
      </c>
    </row>
    <row r="36" spans="1:7">
      <c r="A36" s="124" t="s">
        <v>486</v>
      </c>
      <c r="B36" s="124" t="s">
        <v>468</v>
      </c>
      <c r="C36" t="s">
        <v>125</v>
      </c>
      <c r="D36" s="121">
        <v>44712</v>
      </c>
      <c r="E36" s="124" t="s">
        <v>487</v>
      </c>
      <c r="F36" t="s">
        <v>179</v>
      </c>
      <c r="G36">
        <v>24.7931453153736</v>
      </c>
    </row>
    <row r="37" spans="1:7">
      <c r="A37" s="124" t="s">
        <v>486</v>
      </c>
      <c r="B37" s="124" t="s">
        <v>468</v>
      </c>
      <c r="C37" t="s">
        <v>125</v>
      </c>
      <c r="D37" s="121">
        <v>44712</v>
      </c>
      <c r="E37" s="124" t="s">
        <v>487</v>
      </c>
      <c r="F37" t="s">
        <v>180</v>
      </c>
      <c r="G37">
        <v>-68.575133497172502</v>
      </c>
    </row>
    <row r="38" spans="1:7">
      <c r="A38" s="124" t="s">
        <v>486</v>
      </c>
      <c r="B38" s="124" t="s">
        <v>469</v>
      </c>
      <c r="C38" t="s">
        <v>258</v>
      </c>
      <c r="D38" s="121">
        <v>44712</v>
      </c>
      <c r="E38" s="124" t="s">
        <v>490</v>
      </c>
      <c r="F38" s="122" t="s">
        <v>164</v>
      </c>
      <c r="G38" s="122">
        <v>49.346543421312099</v>
      </c>
    </row>
    <row r="39" spans="1:7">
      <c r="A39" s="124" t="s">
        <v>486</v>
      </c>
      <c r="B39" s="124" t="s">
        <v>469</v>
      </c>
      <c r="C39" t="s">
        <v>258</v>
      </c>
      <c r="D39" s="121">
        <v>44712</v>
      </c>
      <c r="E39" s="124" t="s">
        <v>490</v>
      </c>
      <c r="F39" s="122" t="s">
        <v>165</v>
      </c>
      <c r="G39" s="122">
        <v>23.411870184121302</v>
      </c>
    </row>
    <row r="40" spans="1:7">
      <c r="A40" s="124" t="s">
        <v>486</v>
      </c>
      <c r="B40" s="124" t="s">
        <v>469</v>
      </c>
      <c r="C40" t="s">
        <v>258</v>
      </c>
      <c r="D40" s="121">
        <v>44712</v>
      </c>
      <c r="E40" s="124" t="s">
        <v>490</v>
      </c>
      <c r="F40" s="122" t="s">
        <v>183</v>
      </c>
      <c r="G40" s="122">
        <v>20.821052603405398</v>
      </c>
    </row>
    <row r="41" spans="1:7">
      <c r="A41" s="124" t="s">
        <v>486</v>
      </c>
      <c r="B41" s="124" t="s">
        <v>469</v>
      </c>
      <c r="C41" t="s">
        <v>258</v>
      </c>
      <c r="D41" s="121">
        <v>44712</v>
      </c>
      <c r="E41" s="124" t="s">
        <v>490</v>
      </c>
      <c r="F41" s="122" t="s">
        <v>182</v>
      </c>
      <c r="G41" s="122">
        <v>6.4205337911618008</v>
      </c>
    </row>
    <row r="42" spans="1:7">
      <c r="A42" s="124" t="s">
        <v>491</v>
      </c>
      <c r="B42" s="124" t="s">
        <v>470</v>
      </c>
      <c r="C42" t="s">
        <v>85</v>
      </c>
      <c r="D42" s="121">
        <v>44712</v>
      </c>
      <c r="E42" s="124" t="s">
        <v>492</v>
      </c>
      <c r="F42" t="s">
        <v>59</v>
      </c>
      <c r="G42">
        <v>99.999999999999787</v>
      </c>
    </row>
    <row r="43" spans="1:7">
      <c r="A43" s="124" t="s">
        <v>491</v>
      </c>
      <c r="B43" s="124" t="s">
        <v>471</v>
      </c>
      <c r="C43" t="s">
        <v>8</v>
      </c>
      <c r="D43" s="121">
        <v>44712</v>
      </c>
      <c r="E43" s="124" t="s">
        <v>492</v>
      </c>
      <c r="F43" t="s">
        <v>173</v>
      </c>
      <c r="G43">
        <v>92.86</v>
      </c>
    </row>
    <row r="44" spans="1:7">
      <c r="A44" s="124" t="s">
        <v>491</v>
      </c>
      <c r="B44" s="124" t="s">
        <v>471</v>
      </c>
      <c r="C44" t="s">
        <v>8</v>
      </c>
      <c r="D44" s="121">
        <v>44712</v>
      </c>
      <c r="E44" s="124" t="s">
        <v>492</v>
      </c>
      <c r="F44" t="s">
        <v>165</v>
      </c>
      <c r="G44">
        <v>7.14</v>
      </c>
    </row>
    <row r="45" spans="1:7">
      <c r="A45" s="124" t="s">
        <v>491</v>
      </c>
      <c r="B45" s="124" t="s">
        <v>471</v>
      </c>
      <c r="C45" t="s">
        <v>8</v>
      </c>
      <c r="D45" s="121">
        <v>44712</v>
      </c>
      <c r="E45" s="124" t="s">
        <v>492</v>
      </c>
      <c r="F45" t="s">
        <v>59</v>
      </c>
      <c r="G45">
        <v>100</v>
      </c>
    </row>
    <row r="46" spans="1:7">
      <c r="A46" s="124" t="s">
        <v>491</v>
      </c>
      <c r="B46" s="124" t="s">
        <v>472</v>
      </c>
      <c r="C46" t="s">
        <v>9</v>
      </c>
      <c r="D46" s="121">
        <v>44712</v>
      </c>
      <c r="E46" s="124" t="s">
        <v>492</v>
      </c>
      <c r="F46" t="s">
        <v>183</v>
      </c>
      <c r="G46">
        <v>81.934108021462308</v>
      </c>
    </row>
    <row r="47" spans="1:7">
      <c r="A47" s="124" t="s">
        <v>491</v>
      </c>
      <c r="B47" s="124" t="s">
        <v>472</v>
      </c>
      <c r="C47" t="s">
        <v>9</v>
      </c>
      <c r="D47" s="121">
        <v>44712</v>
      </c>
      <c r="E47" s="124" t="s">
        <v>492</v>
      </c>
      <c r="F47" t="s">
        <v>165</v>
      </c>
      <c r="G47">
        <v>12.978720917690101</v>
      </c>
    </row>
    <row r="48" spans="1:7">
      <c r="A48" s="124" t="s">
        <v>491</v>
      </c>
      <c r="B48" s="124" t="s">
        <v>472</v>
      </c>
      <c r="C48" t="s">
        <v>9</v>
      </c>
      <c r="D48" s="121">
        <v>44712</v>
      </c>
      <c r="E48" s="124" t="s">
        <v>492</v>
      </c>
      <c r="F48" t="s">
        <v>182</v>
      </c>
      <c r="G48">
        <v>5.0871710608476999</v>
      </c>
    </row>
    <row r="49" spans="1:7">
      <c r="A49" s="124" t="s">
        <v>491</v>
      </c>
      <c r="B49" s="124" t="s">
        <v>472</v>
      </c>
      <c r="C49" t="s">
        <v>9</v>
      </c>
      <c r="D49" s="121">
        <v>44712</v>
      </c>
      <c r="E49" s="124" t="s">
        <v>492</v>
      </c>
      <c r="F49" t="s">
        <v>59</v>
      </c>
      <c r="G49">
        <v>100.0000000000001</v>
      </c>
    </row>
    <row r="50" spans="1:7">
      <c r="A50" s="124" t="s">
        <v>486</v>
      </c>
      <c r="B50" s="124" t="s">
        <v>473</v>
      </c>
      <c r="C50" t="s">
        <v>86</v>
      </c>
      <c r="D50" s="121">
        <v>44712</v>
      </c>
      <c r="E50" s="124" t="s">
        <v>493</v>
      </c>
      <c r="F50" t="s">
        <v>183</v>
      </c>
      <c r="G50">
        <v>78.171240232390105</v>
      </c>
    </row>
    <row r="51" spans="1:7">
      <c r="A51" s="124" t="s">
        <v>486</v>
      </c>
      <c r="B51" s="124" t="s">
        <v>473</v>
      </c>
      <c r="C51" t="s">
        <v>86</v>
      </c>
      <c r="D51" s="121">
        <v>44712</v>
      </c>
      <c r="E51" s="124" t="s">
        <v>493</v>
      </c>
      <c r="F51" t="s">
        <v>164</v>
      </c>
      <c r="G51">
        <v>21.135114674009799</v>
      </c>
    </row>
    <row r="52" spans="1:7">
      <c r="A52" s="124" t="s">
        <v>486</v>
      </c>
      <c r="B52" s="124" t="s">
        <v>473</v>
      </c>
      <c r="C52" t="s">
        <v>86</v>
      </c>
      <c r="D52" s="121">
        <v>44712</v>
      </c>
      <c r="E52" s="124" t="s">
        <v>493</v>
      </c>
      <c r="F52" t="s">
        <v>165</v>
      </c>
      <c r="G52">
        <v>0.59316327863780005</v>
      </c>
    </row>
    <row r="53" spans="1:7">
      <c r="A53" s="124" t="s">
        <v>486</v>
      </c>
      <c r="B53" s="124" t="s">
        <v>473</v>
      </c>
      <c r="C53" t="s">
        <v>86</v>
      </c>
      <c r="D53" s="121">
        <v>44712</v>
      </c>
      <c r="E53" s="124" t="s">
        <v>493</v>
      </c>
      <c r="F53" t="s">
        <v>182</v>
      </c>
      <c r="G53">
        <v>0.1004818149624</v>
      </c>
    </row>
    <row r="54" spans="1:7">
      <c r="A54" s="124" t="s">
        <v>486</v>
      </c>
      <c r="B54" s="124" t="s">
        <v>473</v>
      </c>
      <c r="C54" t="s">
        <v>86</v>
      </c>
      <c r="D54" s="121">
        <v>44712</v>
      </c>
      <c r="E54" s="124" t="s">
        <v>493</v>
      </c>
      <c r="F54" t="s">
        <v>59</v>
      </c>
      <c r="G54">
        <v>100.0000000000001</v>
      </c>
    </row>
    <row r="55" spans="1:7">
      <c r="A55" s="124" t="s">
        <v>484</v>
      </c>
      <c r="B55" s="124" t="s">
        <v>474</v>
      </c>
      <c r="C55" t="s">
        <v>10</v>
      </c>
      <c r="D55" s="121">
        <v>44712</v>
      </c>
      <c r="E55" s="124" t="s">
        <v>492</v>
      </c>
      <c r="F55" t="s">
        <v>173</v>
      </c>
      <c r="G55">
        <v>95.5</v>
      </c>
    </row>
    <row r="56" spans="1:7">
      <c r="A56" s="124" t="s">
        <v>484</v>
      </c>
      <c r="B56" s="124" t="s">
        <v>474</v>
      </c>
      <c r="C56" t="s">
        <v>10</v>
      </c>
      <c r="D56" s="121">
        <v>44712</v>
      </c>
      <c r="E56" s="124" t="s">
        <v>492</v>
      </c>
      <c r="F56" t="s">
        <v>165</v>
      </c>
      <c r="G56">
        <v>4.5</v>
      </c>
    </row>
    <row r="57" spans="1:7">
      <c r="A57" s="124" t="s">
        <v>484</v>
      </c>
      <c r="B57" s="124" t="s">
        <v>474</v>
      </c>
      <c r="C57" t="s">
        <v>10</v>
      </c>
      <c r="D57" s="121">
        <v>44712</v>
      </c>
      <c r="E57" s="124" t="s">
        <v>492</v>
      </c>
      <c r="F57" t="s">
        <v>59</v>
      </c>
      <c r="G57">
        <v>100</v>
      </c>
    </row>
    <row r="58" spans="1:7">
      <c r="A58" s="124" t="s">
        <v>491</v>
      </c>
      <c r="B58" s="124" t="s">
        <v>475</v>
      </c>
      <c r="C58" t="s">
        <v>129</v>
      </c>
      <c r="D58" s="121">
        <v>44712</v>
      </c>
      <c r="E58" s="124" t="s">
        <v>492</v>
      </c>
      <c r="F58" t="s">
        <v>183</v>
      </c>
      <c r="G58">
        <v>41.865900223011195</v>
      </c>
    </row>
    <row r="59" spans="1:7">
      <c r="A59" s="124" t="s">
        <v>491</v>
      </c>
      <c r="B59" s="124" t="s">
        <v>475</v>
      </c>
      <c r="C59" t="s">
        <v>129</v>
      </c>
      <c r="D59" s="121">
        <v>44712</v>
      </c>
      <c r="E59" s="124" t="s">
        <v>492</v>
      </c>
      <c r="F59" t="s">
        <v>182</v>
      </c>
      <c r="G59">
        <v>31.214032263214197</v>
      </c>
    </row>
    <row r="60" spans="1:7">
      <c r="A60" s="124" t="s">
        <v>491</v>
      </c>
      <c r="B60" s="124" t="s">
        <v>475</v>
      </c>
      <c r="C60" t="s">
        <v>129</v>
      </c>
      <c r="D60" s="121">
        <v>44712</v>
      </c>
      <c r="E60" s="124" t="s">
        <v>492</v>
      </c>
      <c r="F60" t="s">
        <v>165</v>
      </c>
      <c r="G60">
        <v>17.6488381653114</v>
      </c>
    </row>
    <row r="61" spans="1:7">
      <c r="A61" s="124" t="s">
        <v>491</v>
      </c>
      <c r="B61" s="124" t="s">
        <v>475</v>
      </c>
      <c r="C61" t="s">
        <v>129</v>
      </c>
      <c r="D61" s="121">
        <v>44712</v>
      </c>
      <c r="E61" s="124" t="s">
        <v>492</v>
      </c>
      <c r="F61" t="s">
        <v>167</v>
      </c>
      <c r="G61">
        <v>9.2712293484631996</v>
      </c>
    </row>
    <row r="62" spans="1:7">
      <c r="A62" s="124" t="s">
        <v>491</v>
      </c>
      <c r="B62" s="124" t="s">
        <v>475</v>
      </c>
      <c r="C62" t="s">
        <v>129</v>
      </c>
      <c r="D62" s="121">
        <v>44712</v>
      </c>
      <c r="E62" s="124" t="s">
        <v>492</v>
      </c>
      <c r="F62" t="s">
        <v>59</v>
      </c>
      <c r="G62">
        <v>99.999999999999986</v>
      </c>
    </row>
    <row r="63" spans="1:7">
      <c r="A63" s="124" t="s">
        <v>491</v>
      </c>
      <c r="B63" s="124" t="s">
        <v>476</v>
      </c>
      <c r="C63" t="s">
        <v>172</v>
      </c>
      <c r="D63" s="121">
        <v>44712</v>
      </c>
      <c r="E63" s="124" t="s">
        <v>161</v>
      </c>
      <c r="F63" t="s">
        <v>167</v>
      </c>
      <c r="G63">
        <v>57.070758597856099</v>
      </c>
    </row>
    <row r="64" spans="1:7">
      <c r="A64" s="124" t="s">
        <v>491</v>
      </c>
      <c r="B64" s="124" t="s">
        <v>476</v>
      </c>
      <c r="C64" t="s">
        <v>172</v>
      </c>
      <c r="D64" s="121">
        <v>44712</v>
      </c>
      <c r="E64" s="124" t="s">
        <v>161</v>
      </c>
      <c r="F64" t="s">
        <v>165</v>
      </c>
      <c r="G64">
        <v>23.7161371771959</v>
      </c>
    </row>
    <row r="65" spans="1:7">
      <c r="A65" s="124" t="s">
        <v>491</v>
      </c>
      <c r="B65" s="124" t="s">
        <v>476</v>
      </c>
      <c r="C65" t="s">
        <v>172</v>
      </c>
      <c r="D65" s="121">
        <v>44712</v>
      </c>
      <c r="E65" s="124" t="s">
        <v>161</v>
      </c>
      <c r="F65" t="s">
        <v>183</v>
      </c>
      <c r="G65">
        <v>19.2131042249476</v>
      </c>
    </row>
    <row r="66" spans="1:7">
      <c r="A66" s="124" t="s">
        <v>491</v>
      </c>
      <c r="B66" s="124" t="s">
        <v>476</v>
      </c>
      <c r="C66" t="s">
        <v>172</v>
      </c>
      <c r="D66" s="121">
        <v>44712</v>
      </c>
      <c r="E66" s="124" t="s">
        <v>161</v>
      </c>
      <c r="F66" t="s">
        <v>59</v>
      </c>
      <c r="G66">
        <v>99.999999999999602</v>
      </c>
    </row>
    <row r="67" spans="1:7">
      <c r="A67" s="124" t="s">
        <v>491</v>
      </c>
      <c r="B67" s="124" t="s">
        <v>477</v>
      </c>
      <c r="C67" t="s">
        <v>84</v>
      </c>
      <c r="D67" s="121">
        <v>44712</v>
      </c>
      <c r="E67" s="124" t="s">
        <v>161</v>
      </c>
      <c r="F67" t="s">
        <v>167</v>
      </c>
      <c r="G67">
        <v>51.400039631559203</v>
      </c>
    </row>
    <row r="68" spans="1:7">
      <c r="A68" s="124" t="s">
        <v>491</v>
      </c>
      <c r="B68" s="124" t="s">
        <v>477</v>
      </c>
      <c r="C68" t="s">
        <v>84</v>
      </c>
      <c r="D68" s="121">
        <v>44712</v>
      </c>
      <c r="E68" s="124" t="s">
        <v>161</v>
      </c>
      <c r="F68" t="s">
        <v>182</v>
      </c>
      <c r="G68">
        <v>29.164190254632498</v>
      </c>
    </row>
    <row r="69" spans="1:7">
      <c r="A69" s="124" t="s">
        <v>491</v>
      </c>
      <c r="B69" s="124" t="s">
        <v>477</v>
      </c>
      <c r="C69" t="s">
        <v>84</v>
      </c>
      <c r="D69" s="121">
        <v>44712</v>
      </c>
      <c r="E69" s="124" t="s">
        <v>161</v>
      </c>
      <c r="F69" t="s">
        <v>183</v>
      </c>
      <c r="G69">
        <v>16.269434954046698</v>
      </c>
    </row>
    <row r="70" spans="1:7">
      <c r="A70" s="124" t="s">
        <v>491</v>
      </c>
      <c r="B70" s="124" t="s">
        <v>477</v>
      </c>
      <c r="C70" t="s">
        <v>84</v>
      </c>
      <c r="D70" s="121">
        <v>44712</v>
      </c>
      <c r="E70" s="124" t="s">
        <v>161</v>
      </c>
      <c r="F70" t="s">
        <v>165</v>
      </c>
      <c r="G70">
        <v>3.1663351597615996</v>
      </c>
    </row>
    <row r="71" spans="1:7">
      <c r="A71" s="124" t="s">
        <v>491</v>
      </c>
      <c r="B71" s="124" t="s">
        <v>477</v>
      </c>
      <c r="C71" t="s">
        <v>84</v>
      </c>
      <c r="D71" s="121">
        <v>44712</v>
      </c>
      <c r="E71" s="124" t="s">
        <v>161</v>
      </c>
      <c r="F71" t="s">
        <v>59</v>
      </c>
      <c r="G71">
        <v>100</v>
      </c>
    </row>
    <row r="72" spans="1:7">
      <c r="A72" s="124" t="s">
        <v>491</v>
      </c>
      <c r="B72" s="124" t="s">
        <v>478</v>
      </c>
      <c r="C72" t="s">
        <v>144</v>
      </c>
      <c r="D72" s="121">
        <v>44712</v>
      </c>
      <c r="E72" s="124" t="s">
        <v>161</v>
      </c>
      <c r="F72" t="s">
        <v>165</v>
      </c>
      <c r="G72">
        <v>98.505165073376403</v>
      </c>
    </row>
    <row r="73" spans="1:7">
      <c r="A73" s="124" t="s">
        <v>491</v>
      </c>
      <c r="B73" s="124" t="s">
        <v>478</v>
      </c>
      <c r="C73" t="s">
        <v>144</v>
      </c>
      <c r="D73" s="121">
        <v>44712</v>
      </c>
      <c r="E73" s="124" t="s">
        <v>161</v>
      </c>
      <c r="F73" t="s">
        <v>183</v>
      </c>
      <c r="G73">
        <v>1.4948349266236001</v>
      </c>
    </row>
    <row r="74" spans="1:7">
      <c r="A74" s="124" t="s">
        <v>491</v>
      </c>
      <c r="B74" s="124" t="s">
        <v>478</v>
      </c>
      <c r="C74" t="s">
        <v>144</v>
      </c>
      <c r="D74" s="121">
        <v>44712</v>
      </c>
      <c r="E74" s="124" t="s">
        <v>161</v>
      </c>
      <c r="F74" t="s">
        <v>59</v>
      </c>
      <c r="G74">
        <v>100</v>
      </c>
    </row>
    <row r="75" spans="1:7">
      <c r="A75" s="124" t="s">
        <v>491</v>
      </c>
      <c r="B75" s="124" t="s">
        <v>479</v>
      </c>
      <c r="C75" t="s">
        <v>155</v>
      </c>
      <c r="D75" s="121">
        <v>44712</v>
      </c>
      <c r="E75" s="124" t="s">
        <v>161</v>
      </c>
      <c r="F75" t="s">
        <v>183</v>
      </c>
      <c r="G75">
        <v>75.831577303355402</v>
      </c>
    </row>
    <row r="76" spans="1:7">
      <c r="A76" s="124" t="s">
        <v>491</v>
      </c>
      <c r="B76" s="124" t="s">
        <v>479</v>
      </c>
      <c r="C76" t="s">
        <v>155</v>
      </c>
      <c r="D76" s="121">
        <v>44712</v>
      </c>
      <c r="E76" s="124" t="s">
        <v>161</v>
      </c>
      <c r="F76" t="s">
        <v>165</v>
      </c>
      <c r="G76">
        <v>24.168422696644502</v>
      </c>
    </row>
    <row r="77" spans="1:7">
      <c r="A77" s="124" t="s">
        <v>491</v>
      </c>
      <c r="B77" s="124" t="s">
        <v>479</v>
      </c>
      <c r="C77" t="s">
        <v>155</v>
      </c>
      <c r="D77" s="121">
        <v>44712</v>
      </c>
      <c r="E77" s="124" t="s">
        <v>161</v>
      </c>
      <c r="F77" t="s">
        <v>59</v>
      </c>
      <c r="G77">
        <v>99.999999999999901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G343"/>
  <sheetViews>
    <sheetView workbookViewId="0">
      <selection activeCell="A2" sqref="A2"/>
    </sheetView>
  </sheetViews>
  <sheetFormatPr defaultRowHeight="15"/>
  <cols>
    <col min="1" max="2" width="9.140625" style="124"/>
    <col min="3" max="3" width="25.7109375" customWidth="1"/>
    <col min="4" max="4" width="10.7109375" customWidth="1"/>
    <col min="5" max="5" width="9.140625" style="124"/>
    <col min="6" max="6" width="50.7109375" customWidth="1"/>
    <col min="7" max="7" width="15.7109375" customWidth="1"/>
  </cols>
  <sheetData>
    <row r="1" spans="1:7" s="126" customFormat="1">
      <c r="A1" s="125" t="s">
        <v>400</v>
      </c>
      <c r="B1" s="125" t="s">
        <v>494</v>
      </c>
      <c r="C1" s="126" t="s">
        <v>402</v>
      </c>
      <c r="D1" s="126" t="s">
        <v>403</v>
      </c>
      <c r="E1" s="125" t="s">
        <v>405</v>
      </c>
      <c r="F1" s="126" t="s">
        <v>411</v>
      </c>
      <c r="G1" s="126" t="s">
        <v>412</v>
      </c>
    </row>
    <row r="2" spans="1:7">
      <c r="A2" s="124" t="s">
        <v>415</v>
      </c>
      <c r="B2" s="124" t="s">
        <v>454</v>
      </c>
      <c r="C2" t="s">
        <v>232</v>
      </c>
      <c r="D2" s="121">
        <v>44712</v>
      </c>
      <c r="E2" s="124" t="s">
        <v>481</v>
      </c>
      <c r="F2" t="s">
        <v>333</v>
      </c>
      <c r="G2">
        <v>24.155899999999999</v>
      </c>
    </row>
    <row r="3" spans="1:7">
      <c r="A3" s="124" t="s">
        <v>415</v>
      </c>
      <c r="B3" s="124" t="s">
        <v>454</v>
      </c>
      <c r="C3" t="s">
        <v>232</v>
      </c>
      <c r="D3" s="121">
        <v>44712</v>
      </c>
      <c r="E3" s="124" t="s">
        <v>481</v>
      </c>
      <c r="F3" t="s">
        <v>334</v>
      </c>
      <c r="G3">
        <v>15.3474</v>
      </c>
    </row>
    <row r="4" spans="1:7">
      <c r="A4" s="124" t="s">
        <v>415</v>
      </c>
      <c r="B4" s="124" t="s">
        <v>454</v>
      </c>
      <c r="C4" t="s">
        <v>232</v>
      </c>
      <c r="D4" s="121">
        <v>44712</v>
      </c>
      <c r="E4" s="124" t="s">
        <v>481</v>
      </c>
      <c r="F4" t="s">
        <v>335</v>
      </c>
      <c r="G4">
        <v>9.8265999999999991</v>
      </c>
    </row>
    <row r="5" spans="1:7">
      <c r="A5" s="124" t="s">
        <v>415</v>
      </c>
      <c r="B5" s="124" t="s">
        <v>454</v>
      </c>
      <c r="C5" t="s">
        <v>232</v>
      </c>
      <c r="D5" s="121">
        <v>44712</v>
      </c>
      <c r="E5" s="124" t="s">
        <v>481</v>
      </c>
      <c r="F5" t="s">
        <v>337</v>
      </c>
      <c r="G5">
        <v>5.0015999999999998</v>
      </c>
    </row>
    <row r="6" spans="1:7">
      <c r="A6" s="124" t="s">
        <v>415</v>
      </c>
      <c r="B6" s="124" t="s">
        <v>454</v>
      </c>
      <c r="C6" t="s">
        <v>232</v>
      </c>
      <c r="D6" s="121">
        <v>44712</v>
      </c>
      <c r="E6" s="124" t="s">
        <v>481</v>
      </c>
      <c r="F6" t="s">
        <v>336</v>
      </c>
      <c r="G6">
        <v>3.9925999999999999</v>
      </c>
    </row>
    <row r="7" spans="1:7">
      <c r="A7" s="124" t="s">
        <v>415</v>
      </c>
      <c r="B7" s="124" t="s">
        <v>454</v>
      </c>
      <c r="C7" t="s">
        <v>232</v>
      </c>
      <c r="D7" s="121">
        <v>44712</v>
      </c>
      <c r="E7" s="124" t="s">
        <v>481</v>
      </c>
      <c r="F7" t="s">
        <v>55</v>
      </c>
      <c r="G7">
        <v>3.8780999999999999</v>
      </c>
    </row>
    <row r="8" spans="1:7">
      <c r="A8" s="124" t="s">
        <v>415</v>
      </c>
      <c r="B8" s="124" t="s">
        <v>454</v>
      </c>
      <c r="C8" t="s">
        <v>232</v>
      </c>
      <c r="D8" s="121">
        <v>44712</v>
      </c>
      <c r="E8" s="124" t="s">
        <v>481</v>
      </c>
      <c r="F8" t="s">
        <v>339</v>
      </c>
      <c r="G8">
        <v>3.3866000000000001</v>
      </c>
    </row>
    <row r="9" spans="1:7">
      <c r="A9" s="124" t="s">
        <v>415</v>
      </c>
      <c r="B9" s="124" t="s">
        <v>454</v>
      </c>
      <c r="C9" t="s">
        <v>232</v>
      </c>
      <c r="D9" s="121">
        <v>44712</v>
      </c>
      <c r="E9" s="124" t="s">
        <v>481</v>
      </c>
      <c r="F9" t="s">
        <v>338</v>
      </c>
      <c r="G9">
        <v>3.331</v>
      </c>
    </row>
    <row r="10" spans="1:7">
      <c r="A10" s="124" t="s">
        <v>415</v>
      </c>
      <c r="B10" s="124" t="s">
        <v>454</v>
      </c>
      <c r="C10" t="s">
        <v>232</v>
      </c>
      <c r="D10" s="121">
        <v>44712</v>
      </c>
      <c r="E10" s="124" t="s">
        <v>481</v>
      </c>
      <c r="F10" t="s">
        <v>340</v>
      </c>
      <c r="G10">
        <v>3.1840999999999999</v>
      </c>
    </row>
    <row r="11" spans="1:7">
      <c r="A11" s="124" t="s">
        <v>415</v>
      </c>
      <c r="B11" s="124" t="s">
        <v>454</v>
      </c>
      <c r="C11" t="s">
        <v>232</v>
      </c>
      <c r="D11" s="121">
        <v>44712</v>
      </c>
      <c r="E11" s="124" t="s">
        <v>481</v>
      </c>
      <c r="F11" t="s">
        <v>342</v>
      </c>
      <c r="G11">
        <v>3.0154000000000001</v>
      </c>
    </row>
    <row r="12" spans="1:7">
      <c r="A12" s="124" t="s">
        <v>415</v>
      </c>
      <c r="B12" s="124" t="s">
        <v>454</v>
      </c>
      <c r="C12" t="s">
        <v>232</v>
      </c>
      <c r="D12" s="121">
        <v>44712</v>
      </c>
      <c r="E12" s="124" t="s">
        <v>481</v>
      </c>
      <c r="F12" t="s">
        <v>344</v>
      </c>
      <c r="G12">
        <v>2.9127999999999998</v>
      </c>
    </row>
    <row r="13" spans="1:7">
      <c r="A13" s="124" t="s">
        <v>415</v>
      </c>
      <c r="B13" s="124" t="s">
        <v>454</v>
      </c>
      <c r="C13" t="s">
        <v>232</v>
      </c>
      <c r="D13" s="121">
        <v>44712</v>
      </c>
      <c r="E13" s="124" t="s">
        <v>481</v>
      </c>
      <c r="F13" t="s">
        <v>345</v>
      </c>
      <c r="G13">
        <v>2.7589999999999999</v>
      </c>
    </row>
    <row r="14" spans="1:7">
      <c r="A14" s="124" t="s">
        <v>415</v>
      </c>
      <c r="B14" s="124" t="s">
        <v>454</v>
      </c>
      <c r="C14" t="s">
        <v>232</v>
      </c>
      <c r="D14" s="121">
        <v>44712</v>
      </c>
      <c r="E14" s="124" t="s">
        <v>481</v>
      </c>
      <c r="F14" t="s">
        <v>341</v>
      </c>
      <c r="G14">
        <v>2.7439</v>
      </c>
    </row>
    <row r="15" spans="1:7">
      <c r="A15" s="124" t="s">
        <v>415</v>
      </c>
      <c r="B15" s="124" t="s">
        <v>454</v>
      </c>
      <c r="C15" t="s">
        <v>232</v>
      </c>
      <c r="D15" s="121">
        <v>44712</v>
      </c>
      <c r="E15" s="124" t="s">
        <v>481</v>
      </c>
      <c r="F15" t="s">
        <v>343</v>
      </c>
      <c r="G15">
        <v>2.6312000000000002</v>
      </c>
    </row>
    <row r="16" spans="1:7">
      <c r="A16" s="124" t="s">
        <v>415</v>
      </c>
      <c r="B16" s="124" t="s">
        <v>454</v>
      </c>
      <c r="C16" t="s">
        <v>232</v>
      </c>
      <c r="D16" s="121">
        <v>44712</v>
      </c>
      <c r="E16" s="124" t="s">
        <v>481</v>
      </c>
      <c r="F16" t="s">
        <v>346</v>
      </c>
      <c r="G16">
        <v>1.9985999999999999</v>
      </c>
    </row>
    <row r="17" spans="1:7">
      <c r="A17" s="124" t="s">
        <v>415</v>
      </c>
      <c r="B17" s="124" t="s">
        <v>454</v>
      </c>
      <c r="C17" t="s">
        <v>232</v>
      </c>
      <c r="D17" s="121">
        <v>44712</v>
      </c>
      <c r="E17" s="124" t="s">
        <v>481</v>
      </c>
      <c r="F17" t="s">
        <v>347</v>
      </c>
      <c r="G17">
        <v>1.9233</v>
      </c>
    </row>
    <row r="18" spans="1:7">
      <c r="A18" s="124" t="s">
        <v>415</v>
      </c>
      <c r="B18" s="124" t="s">
        <v>454</v>
      </c>
      <c r="C18" t="s">
        <v>232</v>
      </c>
      <c r="D18" s="121">
        <v>44712</v>
      </c>
      <c r="E18" s="124" t="s">
        <v>481</v>
      </c>
      <c r="F18" t="s">
        <v>348</v>
      </c>
      <c r="G18">
        <v>1.4581</v>
      </c>
    </row>
    <row r="19" spans="1:7">
      <c r="A19" s="124" t="s">
        <v>415</v>
      </c>
      <c r="B19" s="124" t="s">
        <v>454</v>
      </c>
      <c r="C19" t="s">
        <v>232</v>
      </c>
      <c r="D19" s="121">
        <v>44712</v>
      </c>
      <c r="E19" s="124" t="s">
        <v>481</v>
      </c>
      <c r="F19" t="s">
        <v>350</v>
      </c>
      <c r="G19">
        <v>1.4265000000000001</v>
      </c>
    </row>
    <row r="20" spans="1:7">
      <c r="A20" s="124" t="s">
        <v>415</v>
      </c>
      <c r="B20" s="124" t="s">
        <v>454</v>
      </c>
      <c r="C20" t="s">
        <v>232</v>
      </c>
      <c r="D20" s="121">
        <v>44712</v>
      </c>
      <c r="E20" s="124" t="s">
        <v>481</v>
      </c>
      <c r="F20" t="s">
        <v>349</v>
      </c>
      <c r="G20">
        <v>1.2474000000000001</v>
      </c>
    </row>
    <row r="21" spans="1:7">
      <c r="A21" s="124" t="s">
        <v>415</v>
      </c>
      <c r="B21" s="124" t="s">
        <v>454</v>
      </c>
      <c r="C21" t="s">
        <v>232</v>
      </c>
      <c r="D21" s="121">
        <v>44712</v>
      </c>
      <c r="E21" s="124" t="s">
        <v>481</v>
      </c>
      <c r="F21" t="s">
        <v>351</v>
      </c>
      <c r="G21">
        <v>1.1617999999999999</v>
      </c>
    </row>
    <row r="22" spans="1:7">
      <c r="A22" s="124" t="s">
        <v>415</v>
      </c>
      <c r="B22" s="124" t="s">
        <v>454</v>
      </c>
      <c r="C22" t="s">
        <v>232</v>
      </c>
      <c r="D22" s="121">
        <v>44712</v>
      </c>
      <c r="E22" s="124" t="s">
        <v>481</v>
      </c>
      <c r="F22" t="s">
        <v>352</v>
      </c>
      <c r="G22">
        <v>1.0256000000000001</v>
      </c>
    </row>
    <row r="23" spans="1:7">
      <c r="A23" s="124" t="s">
        <v>415</v>
      </c>
      <c r="B23" s="124" t="s">
        <v>454</v>
      </c>
      <c r="C23" t="s">
        <v>232</v>
      </c>
      <c r="D23" s="121">
        <v>44712</v>
      </c>
      <c r="E23" s="124" t="s">
        <v>481</v>
      </c>
      <c r="F23" t="s">
        <v>353</v>
      </c>
      <c r="G23">
        <v>0.78249999999999997</v>
      </c>
    </row>
    <row r="24" spans="1:7">
      <c r="A24" s="124" t="s">
        <v>415</v>
      </c>
      <c r="B24" s="124" t="s">
        <v>454</v>
      </c>
      <c r="C24" t="s">
        <v>232</v>
      </c>
      <c r="D24" s="121">
        <v>44712</v>
      </c>
      <c r="E24" s="124" t="s">
        <v>481</v>
      </c>
      <c r="F24" t="s">
        <v>355</v>
      </c>
      <c r="G24">
        <v>0.67159999999999997</v>
      </c>
    </row>
    <row r="25" spans="1:7">
      <c r="A25" s="124" t="s">
        <v>415</v>
      </c>
      <c r="B25" s="124" t="s">
        <v>454</v>
      </c>
      <c r="C25" t="s">
        <v>232</v>
      </c>
      <c r="D25" s="121">
        <v>44712</v>
      </c>
      <c r="E25" s="124" t="s">
        <v>481</v>
      </c>
      <c r="F25" t="s">
        <v>354</v>
      </c>
      <c r="G25">
        <v>0.63090000000000002</v>
      </c>
    </row>
    <row r="26" spans="1:7">
      <c r="A26" s="124" t="s">
        <v>415</v>
      </c>
      <c r="B26" s="124" t="s">
        <v>454</v>
      </c>
      <c r="C26" t="s">
        <v>232</v>
      </c>
      <c r="D26" s="121">
        <v>44712</v>
      </c>
      <c r="E26" s="124" t="s">
        <v>481</v>
      </c>
      <c r="F26" t="s">
        <v>357</v>
      </c>
      <c r="G26">
        <v>0.57030000000000003</v>
      </c>
    </row>
    <row r="27" spans="1:7">
      <c r="A27" s="124" t="s">
        <v>415</v>
      </c>
      <c r="B27" s="124" t="s">
        <v>454</v>
      </c>
      <c r="C27" t="s">
        <v>232</v>
      </c>
      <c r="D27" s="121">
        <v>44712</v>
      </c>
      <c r="E27" s="124" t="s">
        <v>481</v>
      </c>
      <c r="F27" t="s">
        <v>356</v>
      </c>
      <c r="G27">
        <v>0.56559999999999999</v>
      </c>
    </row>
    <row r="28" spans="1:7">
      <c r="A28" s="124" t="s">
        <v>415</v>
      </c>
      <c r="B28" s="124" t="s">
        <v>454</v>
      </c>
      <c r="C28" t="s">
        <v>232</v>
      </c>
      <c r="D28" s="121">
        <v>44712</v>
      </c>
      <c r="E28" s="124" t="s">
        <v>481</v>
      </c>
      <c r="F28" t="s">
        <v>358</v>
      </c>
      <c r="G28">
        <v>0.37159999999999999</v>
      </c>
    </row>
    <row r="29" spans="1:7">
      <c r="A29" s="124" t="s">
        <v>415</v>
      </c>
      <c r="B29" s="124" t="s">
        <v>455</v>
      </c>
      <c r="C29" t="s">
        <v>168</v>
      </c>
      <c r="D29" s="121">
        <v>44712</v>
      </c>
      <c r="E29" s="124" t="s">
        <v>482</v>
      </c>
      <c r="F29" t="s">
        <v>333</v>
      </c>
      <c r="G29">
        <v>23.323599999999999</v>
      </c>
    </row>
    <row r="30" spans="1:7">
      <c r="A30" s="124" t="s">
        <v>415</v>
      </c>
      <c r="B30" s="124" t="s">
        <v>455</v>
      </c>
      <c r="C30" t="s">
        <v>168</v>
      </c>
      <c r="D30" s="121">
        <v>44712</v>
      </c>
      <c r="E30" s="124" t="s">
        <v>482</v>
      </c>
      <c r="F30" t="s">
        <v>334</v>
      </c>
      <c r="G30">
        <v>13.869300000000001</v>
      </c>
    </row>
    <row r="31" spans="1:7">
      <c r="A31" s="124" t="s">
        <v>415</v>
      </c>
      <c r="B31" s="124" t="s">
        <v>455</v>
      </c>
      <c r="C31" t="s">
        <v>168</v>
      </c>
      <c r="D31" s="121">
        <v>44712</v>
      </c>
      <c r="E31" s="124" t="s">
        <v>482</v>
      </c>
      <c r="F31" t="s">
        <v>340</v>
      </c>
      <c r="G31">
        <v>8.1285000000000007</v>
      </c>
    </row>
    <row r="32" spans="1:7">
      <c r="A32" s="124" t="s">
        <v>415</v>
      </c>
      <c r="B32" s="124" t="s">
        <v>455</v>
      </c>
      <c r="C32" t="s">
        <v>168</v>
      </c>
      <c r="D32" s="121">
        <v>44712</v>
      </c>
      <c r="E32" s="124" t="s">
        <v>482</v>
      </c>
      <c r="F32" t="s">
        <v>358</v>
      </c>
      <c r="G32">
        <v>7.3475999999999999</v>
      </c>
    </row>
    <row r="33" spans="1:7">
      <c r="A33" s="124" t="s">
        <v>415</v>
      </c>
      <c r="B33" s="124" t="s">
        <v>455</v>
      </c>
      <c r="C33" t="s">
        <v>168</v>
      </c>
      <c r="D33" s="121">
        <v>44712</v>
      </c>
      <c r="E33" s="124" t="s">
        <v>482</v>
      </c>
      <c r="F33" t="s">
        <v>346</v>
      </c>
      <c r="G33">
        <v>5.5090000000000003</v>
      </c>
    </row>
    <row r="34" spans="1:7">
      <c r="A34" s="124" t="s">
        <v>415</v>
      </c>
      <c r="B34" s="124" t="s">
        <v>455</v>
      </c>
      <c r="C34" t="s">
        <v>168</v>
      </c>
      <c r="D34" s="121">
        <v>44712</v>
      </c>
      <c r="E34" s="124" t="s">
        <v>482</v>
      </c>
      <c r="F34" t="s">
        <v>335</v>
      </c>
      <c r="G34">
        <v>4.2843</v>
      </c>
    </row>
    <row r="35" spans="1:7">
      <c r="A35" s="124" t="s">
        <v>415</v>
      </c>
      <c r="B35" s="124" t="s">
        <v>455</v>
      </c>
      <c r="C35" t="s">
        <v>168</v>
      </c>
      <c r="D35" s="121">
        <v>44712</v>
      </c>
      <c r="E35" s="124" t="s">
        <v>482</v>
      </c>
      <c r="F35" t="s">
        <v>336</v>
      </c>
      <c r="G35">
        <v>3.8466</v>
      </c>
    </row>
    <row r="36" spans="1:7">
      <c r="A36" s="124" t="s">
        <v>415</v>
      </c>
      <c r="B36" s="124" t="s">
        <v>455</v>
      </c>
      <c r="C36" t="s">
        <v>168</v>
      </c>
      <c r="D36" s="121">
        <v>44712</v>
      </c>
      <c r="E36" s="124" t="s">
        <v>482</v>
      </c>
      <c r="F36" t="s">
        <v>55</v>
      </c>
      <c r="G36">
        <v>3.5449999999999999</v>
      </c>
    </row>
    <row r="37" spans="1:7">
      <c r="A37" s="124" t="s">
        <v>415</v>
      </c>
      <c r="B37" s="124" t="s">
        <v>455</v>
      </c>
      <c r="C37" t="s">
        <v>168</v>
      </c>
      <c r="D37" s="121">
        <v>44712</v>
      </c>
      <c r="E37" s="124" t="s">
        <v>482</v>
      </c>
      <c r="F37" t="s">
        <v>344</v>
      </c>
      <c r="G37">
        <v>3.4018999999999999</v>
      </c>
    </row>
    <row r="38" spans="1:7">
      <c r="A38" s="124" t="s">
        <v>415</v>
      </c>
      <c r="B38" s="124" t="s">
        <v>455</v>
      </c>
      <c r="C38" t="s">
        <v>168</v>
      </c>
      <c r="D38" s="121">
        <v>44712</v>
      </c>
      <c r="E38" s="124" t="s">
        <v>482</v>
      </c>
      <c r="F38" t="s">
        <v>360</v>
      </c>
      <c r="G38">
        <v>3.1960999999999999</v>
      </c>
    </row>
    <row r="39" spans="1:7">
      <c r="A39" s="124" t="s">
        <v>415</v>
      </c>
      <c r="B39" s="124" t="s">
        <v>455</v>
      </c>
      <c r="C39" t="s">
        <v>168</v>
      </c>
      <c r="D39" s="121">
        <v>44712</v>
      </c>
      <c r="E39" s="124" t="s">
        <v>482</v>
      </c>
      <c r="F39" t="s">
        <v>342</v>
      </c>
      <c r="G39">
        <v>2.7823000000000002</v>
      </c>
    </row>
    <row r="40" spans="1:7">
      <c r="A40" s="124" t="s">
        <v>415</v>
      </c>
      <c r="B40" s="124" t="s">
        <v>455</v>
      </c>
      <c r="C40" t="s">
        <v>168</v>
      </c>
      <c r="D40" s="121">
        <v>44712</v>
      </c>
      <c r="E40" s="124" t="s">
        <v>482</v>
      </c>
      <c r="F40" t="s">
        <v>359</v>
      </c>
      <c r="G40">
        <v>2.7229999999999999</v>
      </c>
    </row>
    <row r="41" spans="1:7">
      <c r="A41" s="124" t="s">
        <v>415</v>
      </c>
      <c r="B41" s="124" t="s">
        <v>455</v>
      </c>
      <c r="C41" t="s">
        <v>168</v>
      </c>
      <c r="D41" s="121">
        <v>44712</v>
      </c>
      <c r="E41" s="124" t="s">
        <v>482</v>
      </c>
      <c r="F41" t="s">
        <v>338</v>
      </c>
      <c r="G41">
        <v>2.5581</v>
      </c>
    </row>
    <row r="42" spans="1:7">
      <c r="A42" s="124" t="s">
        <v>415</v>
      </c>
      <c r="B42" s="124" t="s">
        <v>455</v>
      </c>
      <c r="C42" t="s">
        <v>168</v>
      </c>
      <c r="D42" s="121">
        <v>44712</v>
      </c>
      <c r="E42" s="124" t="s">
        <v>482</v>
      </c>
      <c r="F42" t="s">
        <v>350</v>
      </c>
      <c r="G42">
        <v>2.4176000000000002</v>
      </c>
    </row>
    <row r="43" spans="1:7">
      <c r="A43" s="124" t="s">
        <v>415</v>
      </c>
      <c r="B43" s="124" t="s">
        <v>455</v>
      </c>
      <c r="C43" t="s">
        <v>168</v>
      </c>
      <c r="D43" s="121">
        <v>44712</v>
      </c>
      <c r="E43" s="124" t="s">
        <v>482</v>
      </c>
      <c r="F43" t="s">
        <v>339</v>
      </c>
      <c r="G43">
        <v>2.2776000000000001</v>
      </c>
    </row>
    <row r="44" spans="1:7">
      <c r="A44" s="124" t="s">
        <v>415</v>
      </c>
      <c r="B44" s="124" t="s">
        <v>455</v>
      </c>
      <c r="C44" t="s">
        <v>168</v>
      </c>
      <c r="D44" s="121">
        <v>44712</v>
      </c>
      <c r="E44" s="124" t="s">
        <v>482</v>
      </c>
      <c r="F44" t="s">
        <v>355</v>
      </c>
      <c r="G44">
        <v>2.2105000000000001</v>
      </c>
    </row>
    <row r="45" spans="1:7">
      <c r="A45" s="124" t="s">
        <v>415</v>
      </c>
      <c r="B45" s="124" t="s">
        <v>455</v>
      </c>
      <c r="C45" t="s">
        <v>168</v>
      </c>
      <c r="D45" s="121">
        <v>44712</v>
      </c>
      <c r="E45" s="124" t="s">
        <v>482</v>
      </c>
      <c r="F45" t="s">
        <v>352</v>
      </c>
      <c r="G45">
        <v>1.9916</v>
      </c>
    </row>
    <row r="46" spans="1:7">
      <c r="A46" s="124" t="s">
        <v>415</v>
      </c>
      <c r="B46" s="124" t="s">
        <v>455</v>
      </c>
      <c r="C46" t="s">
        <v>168</v>
      </c>
      <c r="D46" s="121">
        <v>44712</v>
      </c>
      <c r="E46" s="124" t="s">
        <v>482</v>
      </c>
      <c r="F46" t="s">
        <v>349</v>
      </c>
      <c r="G46">
        <v>1.556</v>
      </c>
    </row>
    <row r="47" spans="1:7">
      <c r="A47" s="124" t="s">
        <v>415</v>
      </c>
      <c r="B47" s="124" t="s">
        <v>455</v>
      </c>
      <c r="C47" t="s">
        <v>168</v>
      </c>
      <c r="D47" s="121">
        <v>44712</v>
      </c>
      <c r="E47" s="124" t="s">
        <v>482</v>
      </c>
      <c r="F47" t="s">
        <v>361</v>
      </c>
      <c r="G47">
        <v>1.4040999999999999</v>
      </c>
    </row>
    <row r="48" spans="1:7">
      <c r="A48" s="124" t="s">
        <v>415</v>
      </c>
      <c r="B48" s="124" t="s">
        <v>455</v>
      </c>
      <c r="C48" t="s">
        <v>168</v>
      </c>
      <c r="D48" s="121">
        <v>44712</v>
      </c>
      <c r="E48" s="124" t="s">
        <v>482</v>
      </c>
      <c r="F48" t="s">
        <v>343</v>
      </c>
      <c r="G48">
        <v>1.0673999999999999</v>
      </c>
    </row>
    <row r="49" spans="1:7">
      <c r="A49" s="124" t="s">
        <v>415</v>
      </c>
      <c r="B49" s="124" t="s">
        <v>455</v>
      </c>
      <c r="C49" t="s">
        <v>168</v>
      </c>
      <c r="D49" s="121">
        <v>44712</v>
      </c>
      <c r="E49" s="124" t="s">
        <v>482</v>
      </c>
      <c r="F49" t="s">
        <v>362</v>
      </c>
      <c r="G49">
        <v>1.0054000000000001</v>
      </c>
    </row>
    <row r="50" spans="1:7">
      <c r="A50" s="124" t="s">
        <v>415</v>
      </c>
      <c r="B50" s="124" t="s">
        <v>455</v>
      </c>
      <c r="C50" t="s">
        <v>168</v>
      </c>
      <c r="D50" s="121">
        <v>44712</v>
      </c>
      <c r="E50" s="124" t="s">
        <v>482</v>
      </c>
      <c r="F50" t="s">
        <v>363</v>
      </c>
      <c r="G50">
        <v>0.94469999999999998</v>
      </c>
    </row>
    <row r="51" spans="1:7">
      <c r="A51" s="124" t="s">
        <v>415</v>
      </c>
      <c r="B51" s="124" t="s">
        <v>455</v>
      </c>
      <c r="C51" t="s">
        <v>168</v>
      </c>
      <c r="D51" s="121">
        <v>44712</v>
      </c>
      <c r="E51" s="124" t="s">
        <v>482</v>
      </c>
      <c r="F51" t="s">
        <v>354</v>
      </c>
      <c r="G51">
        <v>0.60980000000000001</v>
      </c>
    </row>
    <row r="52" spans="1:7">
      <c r="A52" s="124" t="s">
        <v>415</v>
      </c>
      <c r="B52" s="124" t="s">
        <v>456</v>
      </c>
      <c r="C52" t="s">
        <v>82</v>
      </c>
      <c r="D52" s="121">
        <v>44712</v>
      </c>
      <c r="E52" s="124" t="s">
        <v>481</v>
      </c>
      <c r="F52" t="s">
        <v>333</v>
      </c>
      <c r="G52">
        <v>15.129099999999999</v>
      </c>
    </row>
    <row r="53" spans="1:7">
      <c r="A53" s="124" t="s">
        <v>415</v>
      </c>
      <c r="B53" s="124" t="s">
        <v>456</v>
      </c>
      <c r="C53" t="s">
        <v>82</v>
      </c>
      <c r="D53" s="121">
        <v>44712</v>
      </c>
      <c r="E53" s="124" t="s">
        <v>481</v>
      </c>
      <c r="F53" t="s">
        <v>334</v>
      </c>
      <c r="G53">
        <v>9.5924999999999994</v>
      </c>
    </row>
    <row r="54" spans="1:7">
      <c r="A54" s="124" t="s">
        <v>415</v>
      </c>
      <c r="B54" s="124" t="s">
        <v>456</v>
      </c>
      <c r="C54" t="s">
        <v>82</v>
      </c>
      <c r="D54" s="121">
        <v>44712</v>
      </c>
      <c r="E54" s="124" t="s">
        <v>481</v>
      </c>
      <c r="F54" t="s">
        <v>335</v>
      </c>
      <c r="G54">
        <v>8.5629000000000008</v>
      </c>
    </row>
    <row r="55" spans="1:7">
      <c r="A55" s="124" t="s">
        <v>415</v>
      </c>
      <c r="B55" s="124" t="s">
        <v>456</v>
      </c>
      <c r="C55" t="s">
        <v>82</v>
      </c>
      <c r="D55" s="121">
        <v>44712</v>
      </c>
      <c r="E55" s="124" t="s">
        <v>481</v>
      </c>
      <c r="F55" t="s">
        <v>343</v>
      </c>
      <c r="G55">
        <v>8.2513000000000005</v>
      </c>
    </row>
    <row r="56" spans="1:7">
      <c r="A56" s="124" t="s">
        <v>415</v>
      </c>
      <c r="B56" s="124" t="s">
        <v>456</v>
      </c>
      <c r="C56" t="s">
        <v>82</v>
      </c>
      <c r="D56" s="121">
        <v>44712</v>
      </c>
      <c r="E56" s="124" t="s">
        <v>481</v>
      </c>
      <c r="F56" t="s">
        <v>339</v>
      </c>
      <c r="G56">
        <v>5.3320999999999996</v>
      </c>
    </row>
    <row r="57" spans="1:7">
      <c r="A57" s="124" t="s">
        <v>415</v>
      </c>
      <c r="B57" s="124" t="s">
        <v>456</v>
      </c>
      <c r="C57" t="s">
        <v>82</v>
      </c>
      <c r="D57" s="121">
        <v>44712</v>
      </c>
      <c r="E57" s="124" t="s">
        <v>481</v>
      </c>
      <c r="F57" t="s">
        <v>336</v>
      </c>
      <c r="G57">
        <v>5.1711999999999998</v>
      </c>
    </row>
    <row r="58" spans="1:7">
      <c r="A58" s="124" t="s">
        <v>415</v>
      </c>
      <c r="B58" s="124" t="s">
        <v>456</v>
      </c>
      <c r="C58" t="s">
        <v>82</v>
      </c>
      <c r="D58" s="121">
        <v>44712</v>
      </c>
      <c r="E58" s="124" t="s">
        <v>481</v>
      </c>
      <c r="F58" t="s">
        <v>359</v>
      </c>
      <c r="G58">
        <v>4.9943</v>
      </c>
    </row>
    <row r="59" spans="1:7">
      <c r="A59" s="124" t="s">
        <v>415</v>
      </c>
      <c r="B59" s="124" t="s">
        <v>456</v>
      </c>
      <c r="C59" t="s">
        <v>82</v>
      </c>
      <c r="D59" s="121">
        <v>44712</v>
      </c>
      <c r="E59" s="124" t="s">
        <v>481</v>
      </c>
      <c r="F59" t="s">
        <v>341</v>
      </c>
      <c r="G59">
        <v>4.7648000000000001</v>
      </c>
    </row>
    <row r="60" spans="1:7">
      <c r="A60" s="124" t="s">
        <v>415</v>
      </c>
      <c r="B60" s="124" t="s">
        <v>456</v>
      </c>
      <c r="C60" t="s">
        <v>82</v>
      </c>
      <c r="D60" s="121">
        <v>44712</v>
      </c>
      <c r="E60" s="124" t="s">
        <v>481</v>
      </c>
      <c r="F60" t="s">
        <v>340</v>
      </c>
      <c r="G60">
        <v>4.2126999999999999</v>
      </c>
    </row>
    <row r="61" spans="1:7">
      <c r="A61" s="124" t="s">
        <v>415</v>
      </c>
      <c r="B61" s="124" t="s">
        <v>456</v>
      </c>
      <c r="C61" t="s">
        <v>82</v>
      </c>
      <c r="D61" s="121">
        <v>44712</v>
      </c>
      <c r="E61" s="124" t="s">
        <v>481</v>
      </c>
      <c r="F61" t="s">
        <v>55</v>
      </c>
      <c r="G61">
        <v>4.0277000000000003</v>
      </c>
    </row>
    <row r="62" spans="1:7">
      <c r="A62" s="124" t="s">
        <v>415</v>
      </c>
      <c r="B62" s="124" t="s">
        <v>456</v>
      </c>
      <c r="C62" t="s">
        <v>82</v>
      </c>
      <c r="D62" s="121">
        <v>44712</v>
      </c>
      <c r="E62" s="124" t="s">
        <v>481</v>
      </c>
      <c r="F62" t="s">
        <v>358</v>
      </c>
      <c r="G62">
        <v>3.3542999999999998</v>
      </c>
    </row>
    <row r="63" spans="1:7">
      <c r="A63" s="124" t="s">
        <v>415</v>
      </c>
      <c r="B63" s="124" t="s">
        <v>456</v>
      </c>
      <c r="C63" t="s">
        <v>82</v>
      </c>
      <c r="D63" s="121">
        <v>44712</v>
      </c>
      <c r="E63" s="124" t="s">
        <v>481</v>
      </c>
      <c r="F63" t="s">
        <v>348</v>
      </c>
      <c r="G63">
        <v>2.9436</v>
      </c>
    </row>
    <row r="64" spans="1:7">
      <c r="A64" s="124" t="s">
        <v>415</v>
      </c>
      <c r="B64" s="124" t="s">
        <v>456</v>
      </c>
      <c r="C64" t="s">
        <v>82</v>
      </c>
      <c r="D64" s="121">
        <v>44712</v>
      </c>
      <c r="E64" s="124" t="s">
        <v>481</v>
      </c>
      <c r="F64" t="s">
        <v>353</v>
      </c>
      <c r="G64">
        <v>2.2412000000000001</v>
      </c>
    </row>
    <row r="65" spans="1:7">
      <c r="A65" s="124" t="s">
        <v>415</v>
      </c>
      <c r="B65" s="124" t="s">
        <v>456</v>
      </c>
      <c r="C65" t="s">
        <v>82</v>
      </c>
      <c r="D65" s="121">
        <v>44712</v>
      </c>
      <c r="E65" s="124" t="s">
        <v>481</v>
      </c>
      <c r="F65" t="s">
        <v>363</v>
      </c>
      <c r="G65">
        <v>2.1503000000000001</v>
      </c>
    </row>
    <row r="66" spans="1:7">
      <c r="A66" s="124" t="s">
        <v>415</v>
      </c>
      <c r="B66" s="124" t="s">
        <v>456</v>
      </c>
      <c r="C66" t="s">
        <v>82</v>
      </c>
      <c r="D66" s="121">
        <v>44712</v>
      </c>
      <c r="E66" s="124" t="s">
        <v>481</v>
      </c>
      <c r="F66" t="s">
        <v>357</v>
      </c>
      <c r="G66">
        <v>2.1402999999999999</v>
      </c>
    </row>
    <row r="67" spans="1:7">
      <c r="A67" s="124" t="s">
        <v>415</v>
      </c>
      <c r="B67" s="124" t="s">
        <v>456</v>
      </c>
      <c r="C67" t="s">
        <v>82</v>
      </c>
      <c r="D67" s="121">
        <v>44712</v>
      </c>
      <c r="E67" s="124" t="s">
        <v>481</v>
      </c>
      <c r="F67" t="s">
        <v>342</v>
      </c>
      <c r="G67">
        <v>1.9631000000000001</v>
      </c>
    </row>
    <row r="68" spans="1:7">
      <c r="A68" s="124" t="s">
        <v>415</v>
      </c>
      <c r="B68" s="124" t="s">
        <v>456</v>
      </c>
      <c r="C68" t="s">
        <v>82</v>
      </c>
      <c r="D68" s="121">
        <v>44712</v>
      </c>
      <c r="E68" s="124" t="s">
        <v>481</v>
      </c>
      <c r="F68" t="s">
        <v>345</v>
      </c>
      <c r="G68">
        <v>1.8267</v>
      </c>
    </row>
    <row r="69" spans="1:7">
      <c r="A69" s="124" t="s">
        <v>415</v>
      </c>
      <c r="B69" s="124" t="s">
        <v>456</v>
      </c>
      <c r="C69" t="s">
        <v>82</v>
      </c>
      <c r="D69" s="121">
        <v>44712</v>
      </c>
      <c r="E69" s="124" t="s">
        <v>481</v>
      </c>
      <c r="F69" t="s">
        <v>338</v>
      </c>
      <c r="G69">
        <v>1.7287999999999999</v>
      </c>
    </row>
    <row r="70" spans="1:7">
      <c r="A70" s="124" t="s">
        <v>415</v>
      </c>
      <c r="B70" s="124" t="s">
        <v>456</v>
      </c>
      <c r="C70" t="s">
        <v>82</v>
      </c>
      <c r="D70" s="121">
        <v>44712</v>
      </c>
      <c r="E70" s="124" t="s">
        <v>481</v>
      </c>
      <c r="F70" t="s">
        <v>347</v>
      </c>
      <c r="G70">
        <v>1.7044999999999999</v>
      </c>
    </row>
    <row r="71" spans="1:7">
      <c r="A71" s="124" t="s">
        <v>415</v>
      </c>
      <c r="B71" s="124" t="s">
        <v>456</v>
      </c>
      <c r="C71" t="s">
        <v>82</v>
      </c>
      <c r="D71" s="121">
        <v>44712</v>
      </c>
      <c r="E71" s="124" t="s">
        <v>481</v>
      </c>
      <c r="F71" t="s">
        <v>361</v>
      </c>
      <c r="G71">
        <v>1.6677</v>
      </c>
    </row>
    <row r="72" spans="1:7">
      <c r="A72" s="124" t="s">
        <v>415</v>
      </c>
      <c r="B72" s="124" t="s">
        <v>456</v>
      </c>
      <c r="C72" t="s">
        <v>82</v>
      </c>
      <c r="D72" s="121">
        <v>44712</v>
      </c>
      <c r="E72" s="124" t="s">
        <v>481</v>
      </c>
      <c r="F72" t="s">
        <v>356</v>
      </c>
      <c r="G72">
        <v>1.4749000000000001</v>
      </c>
    </row>
    <row r="73" spans="1:7">
      <c r="A73" s="124" t="s">
        <v>415</v>
      </c>
      <c r="B73" s="124" t="s">
        <v>456</v>
      </c>
      <c r="C73" t="s">
        <v>82</v>
      </c>
      <c r="D73" s="121">
        <v>44712</v>
      </c>
      <c r="E73" s="124" t="s">
        <v>481</v>
      </c>
      <c r="F73" t="s">
        <v>350</v>
      </c>
      <c r="G73">
        <v>1.4420999999999999</v>
      </c>
    </row>
    <row r="74" spans="1:7">
      <c r="A74" s="124" t="s">
        <v>415</v>
      </c>
      <c r="B74" s="124" t="s">
        <v>456</v>
      </c>
      <c r="C74" t="s">
        <v>82</v>
      </c>
      <c r="D74" s="121">
        <v>44712</v>
      </c>
      <c r="E74" s="124" t="s">
        <v>481</v>
      </c>
      <c r="F74" t="s">
        <v>337</v>
      </c>
      <c r="G74">
        <v>1.3514999999999999</v>
      </c>
    </row>
    <row r="75" spans="1:7">
      <c r="A75" s="124" t="s">
        <v>415</v>
      </c>
      <c r="B75" s="124" t="s">
        <v>456</v>
      </c>
      <c r="C75" t="s">
        <v>82</v>
      </c>
      <c r="D75" s="121">
        <v>44712</v>
      </c>
      <c r="E75" s="124" t="s">
        <v>481</v>
      </c>
      <c r="F75" t="s">
        <v>352</v>
      </c>
      <c r="G75">
        <v>1.2669999999999999</v>
      </c>
    </row>
    <row r="76" spans="1:7">
      <c r="A76" s="124" t="s">
        <v>415</v>
      </c>
      <c r="B76" s="124" t="s">
        <v>456</v>
      </c>
      <c r="C76" t="s">
        <v>82</v>
      </c>
      <c r="D76" s="121">
        <v>44712</v>
      </c>
      <c r="E76" s="124" t="s">
        <v>481</v>
      </c>
      <c r="F76" t="s">
        <v>364</v>
      </c>
      <c r="G76">
        <v>1.1028</v>
      </c>
    </row>
    <row r="77" spans="1:7">
      <c r="A77" s="124" t="s">
        <v>415</v>
      </c>
      <c r="B77" s="124" t="s">
        <v>456</v>
      </c>
      <c r="C77" t="s">
        <v>82</v>
      </c>
      <c r="D77" s="121">
        <v>44712</v>
      </c>
      <c r="E77" s="124" t="s">
        <v>481</v>
      </c>
      <c r="F77" t="s">
        <v>365</v>
      </c>
      <c r="G77">
        <v>0.7167</v>
      </c>
    </row>
    <row r="78" spans="1:7">
      <c r="A78" s="124" t="s">
        <v>415</v>
      </c>
      <c r="B78" s="124" t="s">
        <v>456</v>
      </c>
      <c r="C78" t="s">
        <v>82</v>
      </c>
      <c r="D78" s="121">
        <v>44712</v>
      </c>
      <c r="E78" s="124" t="s">
        <v>481</v>
      </c>
      <c r="F78" t="s">
        <v>355</v>
      </c>
      <c r="G78">
        <v>0.68269999999999997</v>
      </c>
    </row>
    <row r="79" spans="1:7">
      <c r="A79" s="124" t="s">
        <v>415</v>
      </c>
      <c r="B79" s="124" t="s">
        <v>456</v>
      </c>
      <c r="C79" t="s">
        <v>82</v>
      </c>
      <c r="D79" s="121">
        <v>44712</v>
      </c>
      <c r="E79" s="124" t="s">
        <v>481</v>
      </c>
      <c r="F79" t="s">
        <v>344</v>
      </c>
      <c r="G79">
        <v>0.20319999999999999</v>
      </c>
    </row>
    <row r="80" spans="1:7">
      <c r="A80" s="124" t="s">
        <v>415</v>
      </c>
      <c r="B80" s="124" t="s">
        <v>457</v>
      </c>
      <c r="C80" t="s">
        <v>11</v>
      </c>
      <c r="D80" s="121">
        <v>44712</v>
      </c>
      <c r="E80" s="124" t="s">
        <v>160</v>
      </c>
      <c r="F80" t="s">
        <v>333</v>
      </c>
      <c r="G80">
        <v>72.045299999999997</v>
      </c>
    </row>
    <row r="81" spans="1:7">
      <c r="A81" s="124" t="s">
        <v>415</v>
      </c>
      <c r="B81" s="124" t="s">
        <v>457</v>
      </c>
      <c r="C81" t="s">
        <v>11</v>
      </c>
      <c r="D81" s="121">
        <v>44712</v>
      </c>
      <c r="E81" s="124" t="s">
        <v>160</v>
      </c>
      <c r="F81" t="s">
        <v>340</v>
      </c>
      <c r="G81">
        <v>20.485499999999998</v>
      </c>
    </row>
    <row r="82" spans="1:7">
      <c r="A82" s="124" t="s">
        <v>415</v>
      </c>
      <c r="B82" s="124" t="s">
        <v>457</v>
      </c>
      <c r="C82" t="s">
        <v>11</v>
      </c>
      <c r="D82" s="121">
        <v>44712</v>
      </c>
      <c r="E82" s="124" t="s">
        <v>160</v>
      </c>
      <c r="F82" t="s">
        <v>344</v>
      </c>
      <c r="G82">
        <v>5.1018999999999997</v>
      </c>
    </row>
    <row r="83" spans="1:7">
      <c r="A83" s="124" t="s">
        <v>415</v>
      </c>
      <c r="B83" s="124" t="s">
        <v>457</v>
      </c>
      <c r="C83" t="s">
        <v>11</v>
      </c>
      <c r="D83" s="121">
        <v>44712</v>
      </c>
      <c r="E83" s="124" t="s">
        <v>160</v>
      </c>
      <c r="F83" t="s">
        <v>55</v>
      </c>
      <c r="G83">
        <v>2.3673000000000002</v>
      </c>
    </row>
    <row r="84" spans="1:7">
      <c r="A84" s="124" t="s">
        <v>415</v>
      </c>
      <c r="B84" s="124" t="s">
        <v>458</v>
      </c>
      <c r="C84" t="s">
        <v>12</v>
      </c>
      <c r="D84" s="121">
        <v>44712</v>
      </c>
      <c r="E84" s="124" t="s">
        <v>483</v>
      </c>
      <c r="F84" t="s">
        <v>341</v>
      </c>
      <c r="G84">
        <v>22.87</v>
      </c>
    </row>
    <row r="85" spans="1:7">
      <c r="A85" s="124" t="s">
        <v>415</v>
      </c>
      <c r="B85" s="124" t="s">
        <v>458</v>
      </c>
      <c r="C85" t="s">
        <v>12</v>
      </c>
      <c r="D85" s="121">
        <v>44712</v>
      </c>
      <c r="E85" s="124" t="s">
        <v>483</v>
      </c>
      <c r="F85" t="s">
        <v>337</v>
      </c>
      <c r="G85">
        <v>14.7172</v>
      </c>
    </row>
    <row r="86" spans="1:7">
      <c r="A86" s="124" t="s">
        <v>415</v>
      </c>
      <c r="B86" s="124" t="s">
        <v>458</v>
      </c>
      <c r="C86" t="s">
        <v>12</v>
      </c>
      <c r="D86" s="121">
        <v>44712</v>
      </c>
      <c r="E86" s="124" t="s">
        <v>483</v>
      </c>
      <c r="F86" t="s">
        <v>339</v>
      </c>
      <c r="G86">
        <v>9.0488999999999997</v>
      </c>
    </row>
    <row r="87" spans="1:7">
      <c r="A87" s="124" t="s">
        <v>415</v>
      </c>
      <c r="B87" s="124" t="s">
        <v>458</v>
      </c>
      <c r="C87" t="s">
        <v>12</v>
      </c>
      <c r="D87" s="121">
        <v>44712</v>
      </c>
      <c r="E87" s="124" t="s">
        <v>483</v>
      </c>
      <c r="F87" t="s">
        <v>360</v>
      </c>
      <c r="G87">
        <v>8.9215999999999998</v>
      </c>
    </row>
    <row r="88" spans="1:7">
      <c r="A88" s="124" t="s">
        <v>415</v>
      </c>
      <c r="B88" s="124" t="s">
        <v>458</v>
      </c>
      <c r="C88" t="s">
        <v>12</v>
      </c>
      <c r="D88" s="121">
        <v>44712</v>
      </c>
      <c r="E88" s="124" t="s">
        <v>483</v>
      </c>
      <c r="F88" t="s">
        <v>355</v>
      </c>
      <c r="G88">
        <v>8.8658000000000001</v>
      </c>
    </row>
    <row r="89" spans="1:7">
      <c r="A89" s="124" t="s">
        <v>415</v>
      </c>
      <c r="B89" s="124" t="s">
        <v>458</v>
      </c>
      <c r="C89" t="s">
        <v>12</v>
      </c>
      <c r="D89" s="121">
        <v>44712</v>
      </c>
      <c r="E89" s="124" t="s">
        <v>483</v>
      </c>
      <c r="F89" t="s">
        <v>358</v>
      </c>
      <c r="G89">
        <v>7.4781000000000004</v>
      </c>
    </row>
    <row r="90" spans="1:7">
      <c r="A90" s="124" t="s">
        <v>415</v>
      </c>
      <c r="B90" s="124" t="s">
        <v>458</v>
      </c>
      <c r="C90" t="s">
        <v>12</v>
      </c>
      <c r="D90" s="121">
        <v>44712</v>
      </c>
      <c r="E90" s="124" t="s">
        <v>483</v>
      </c>
      <c r="F90" t="s">
        <v>353</v>
      </c>
      <c r="G90">
        <v>7.0913000000000004</v>
      </c>
    </row>
    <row r="91" spans="1:7">
      <c r="A91" s="124" t="s">
        <v>415</v>
      </c>
      <c r="B91" s="124" t="s">
        <v>458</v>
      </c>
      <c r="C91" t="s">
        <v>12</v>
      </c>
      <c r="D91" s="121">
        <v>44712</v>
      </c>
      <c r="E91" s="124" t="s">
        <v>483</v>
      </c>
      <c r="F91" t="s">
        <v>338</v>
      </c>
      <c r="G91">
        <v>6.8769</v>
      </c>
    </row>
    <row r="92" spans="1:7">
      <c r="A92" s="124" t="s">
        <v>415</v>
      </c>
      <c r="B92" s="124" t="s">
        <v>458</v>
      </c>
      <c r="C92" t="s">
        <v>12</v>
      </c>
      <c r="D92" s="121">
        <v>44712</v>
      </c>
      <c r="E92" s="124" t="s">
        <v>483</v>
      </c>
      <c r="F92" t="s">
        <v>364</v>
      </c>
      <c r="G92">
        <v>5.4023000000000003</v>
      </c>
    </row>
    <row r="93" spans="1:7">
      <c r="A93" s="124" t="s">
        <v>415</v>
      </c>
      <c r="B93" s="124" t="s">
        <v>458</v>
      </c>
      <c r="C93" t="s">
        <v>12</v>
      </c>
      <c r="D93" s="121">
        <v>44712</v>
      </c>
      <c r="E93" s="124" t="s">
        <v>483</v>
      </c>
      <c r="F93" t="s">
        <v>343</v>
      </c>
      <c r="G93">
        <v>3.0537000000000001</v>
      </c>
    </row>
    <row r="94" spans="1:7">
      <c r="A94" s="124" t="s">
        <v>415</v>
      </c>
      <c r="B94" s="124" t="s">
        <v>458</v>
      </c>
      <c r="C94" t="s">
        <v>12</v>
      </c>
      <c r="D94" s="121">
        <v>44712</v>
      </c>
      <c r="E94" s="124" t="s">
        <v>483</v>
      </c>
      <c r="F94" t="s">
        <v>349</v>
      </c>
      <c r="G94">
        <v>2.0851999999999999</v>
      </c>
    </row>
    <row r="95" spans="1:7">
      <c r="A95" s="124" t="s">
        <v>415</v>
      </c>
      <c r="B95" s="124" t="s">
        <v>458</v>
      </c>
      <c r="C95" t="s">
        <v>12</v>
      </c>
      <c r="D95" s="121">
        <v>44712</v>
      </c>
      <c r="E95" s="124" t="s">
        <v>483</v>
      </c>
      <c r="F95" t="s">
        <v>55</v>
      </c>
      <c r="G95">
        <v>1.7585999999999999</v>
      </c>
    </row>
    <row r="96" spans="1:7">
      <c r="A96" s="124" t="s">
        <v>415</v>
      </c>
      <c r="B96" s="124" t="s">
        <v>458</v>
      </c>
      <c r="C96" t="s">
        <v>12</v>
      </c>
      <c r="D96" s="121">
        <v>44712</v>
      </c>
      <c r="E96" s="124" t="s">
        <v>483</v>
      </c>
      <c r="F96" t="s">
        <v>363</v>
      </c>
      <c r="G96">
        <v>1.0238</v>
      </c>
    </row>
    <row r="97" spans="1:7">
      <c r="A97" s="124" t="s">
        <v>415</v>
      </c>
      <c r="B97" s="124" t="s">
        <v>458</v>
      </c>
      <c r="C97" t="s">
        <v>12</v>
      </c>
      <c r="D97" s="121">
        <v>44712</v>
      </c>
      <c r="E97" s="124" t="s">
        <v>483</v>
      </c>
      <c r="F97" t="s">
        <v>365</v>
      </c>
      <c r="G97">
        <v>0.80659999999999998</v>
      </c>
    </row>
    <row r="98" spans="1:7">
      <c r="A98" s="124" t="s">
        <v>484</v>
      </c>
      <c r="B98" s="124" t="s">
        <v>459</v>
      </c>
      <c r="C98" t="s">
        <v>13</v>
      </c>
      <c r="D98" s="121">
        <v>44712</v>
      </c>
      <c r="E98" s="124" t="s">
        <v>485</v>
      </c>
      <c r="F98" t="s">
        <v>333</v>
      </c>
      <c r="G98">
        <v>25.034400000000002</v>
      </c>
    </row>
    <row r="99" spans="1:7">
      <c r="A99" s="124" t="s">
        <v>484</v>
      </c>
      <c r="B99" s="124" t="s">
        <v>459</v>
      </c>
      <c r="C99" t="s">
        <v>13</v>
      </c>
      <c r="D99" s="121">
        <v>44712</v>
      </c>
      <c r="E99" s="124" t="s">
        <v>485</v>
      </c>
      <c r="F99" t="s">
        <v>334</v>
      </c>
      <c r="G99">
        <v>15.8695</v>
      </c>
    </row>
    <row r="100" spans="1:7">
      <c r="A100" s="124" t="s">
        <v>484</v>
      </c>
      <c r="B100" s="124" t="s">
        <v>459</v>
      </c>
      <c r="C100" t="s">
        <v>13</v>
      </c>
      <c r="D100" s="121">
        <v>44712</v>
      </c>
      <c r="E100" s="124" t="s">
        <v>485</v>
      </c>
      <c r="F100" t="s">
        <v>358</v>
      </c>
      <c r="G100">
        <v>12.8461</v>
      </c>
    </row>
    <row r="101" spans="1:7">
      <c r="A101" s="124" t="s">
        <v>484</v>
      </c>
      <c r="B101" s="124" t="s">
        <v>459</v>
      </c>
      <c r="C101" t="s">
        <v>13</v>
      </c>
      <c r="D101" s="121">
        <v>44712</v>
      </c>
      <c r="E101" s="124" t="s">
        <v>485</v>
      </c>
      <c r="F101" t="s">
        <v>340</v>
      </c>
      <c r="G101">
        <v>9.0526999999999997</v>
      </c>
    </row>
    <row r="102" spans="1:7">
      <c r="A102" s="124" t="s">
        <v>484</v>
      </c>
      <c r="B102" s="124" t="s">
        <v>459</v>
      </c>
      <c r="C102" t="s">
        <v>13</v>
      </c>
      <c r="D102" s="121">
        <v>44712</v>
      </c>
      <c r="E102" s="124" t="s">
        <v>485</v>
      </c>
      <c r="F102" t="s">
        <v>342</v>
      </c>
      <c r="G102">
        <v>6.1379999999999999</v>
      </c>
    </row>
    <row r="103" spans="1:7">
      <c r="A103" s="124" t="s">
        <v>484</v>
      </c>
      <c r="B103" s="124" t="s">
        <v>459</v>
      </c>
      <c r="C103" t="s">
        <v>13</v>
      </c>
      <c r="D103" s="121">
        <v>44712</v>
      </c>
      <c r="E103" s="124" t="s">
        <v>485</v>
      </c>
      <c r="F103" t="s">
        <v>346</v>
      </c>
      <c r="G103">
        <v>5.5650000000000004</v>
      </c>
    </row>
    <row r="104" spans="1:7">
      <c r="A104" s="124" t="s">
        <v>484</v>
      </c>
      <c r="B104" s="124" t="s">
        <v>459</v>
      </c>
      <c r="C104" t="s">
        <v>13</v>
      </c>
      <c r="D104" s="121">
        <v>44712</v>
      </c>
      <c r="E104" s="124" t="s">
        <v>485</v>
      </c>
      <c r="F104" t="s">
        <v>336</v>
      </c>
      <c r="G104">
        <v>3.3159999999999998</v>
      </c>
    </row>
    <row r="105" spans="1:7">
      <c r="A105" s="124" t="s">
        <v>484</v>
      </c>
      <c r="B105" s="124" t="s">
        <v>459</v>
      </c>
      <c r="C105" t="s">
        <v>13</v>
      </c>
      <c r="D105" s="121">
        <v>44712</v>
      </c>
      <c r="E105" s="124" t="s">
        <v>485</v>
      </c>
      <c r="F105" t="s">
        <v>335</v>
      </c>
      <c r="G105">
        <v>3.0524</v>
      </c>
    </row>
    <row r="106" spans="1:7">
      <c r="A106" s="124" t="s">
        <v>484</v>
      </c>
      <c r="B106" s="124" t="s">
        <v>459</v>
      </c>
      <c r="C106" t="s">
        <v>13</v>
      </c>
      <c r="D106" s="121">
        <v>44712</v>
      </c>
      <c r="E106" s="124" t="s">
        <v>485</v>
      </c>
      <c r="F106" t="s">
        <v>355</v>
      </c>
      <c r="G106">
        <v>2.7349999999999999</v>
      </c>
    </row>
    <row r="107" spans="1:7">
      <c r="A107" s="124" t="s">
        <v>484</v>
      </c>
      <c r="B107" s="124" t="s">
        <v>459</v>
      </c>
      <c r="C107" t="s">
        <v>13</v>
      </c>
      <c r="D107" s="121">
        <v>44712</v>
      </c>
      <c r="E107" s="124" t="s">
        <v>485</v>
      </c>
      <c r="F107" t="s">
        <v>338</v>
      </c>
      <c r="G107">
        <v>2.2673000000000001</v>
      </c>
    </row>
    <row r="108" spans="1:7">
      <c r="A108" s="124" t="s">
        <v>484</v>
      </c>
      <c r="B108" s="124" t="s">
        <v>459</v>
      </c>
      <c r="C108" t="s">
        <v>13</v>
      </c>
      <c r="D108" s="121">
        <v>44712</v>
      </c>
      <c r="E108" s="124" t="s">
        <v>485</v>
      </c>
      <c r="F108" t="s">
        <v>366</v>
      </c>
      <c r="G108">
        <v>2.1135999999999999</v>
      </c>
    </row>
    <row r="109" spans="1:7">
      <c r="A109" s="124" t="s">
        <v>484</v>
      </c>
      <c r="B109" s="124" t="s">
        <v>459</v>
      </c>
      <c r="C109" t="s">
        <v>13</v>
      </c>
      <c r="D109" s="121">
        <v>44712</v>
      </c>
      <c r="E109" s="124" t="s">
        <v>485</v>
      </c>
      <c r="F109" t="s">
        <v>360</v>
      </c>
      <c r="G109">
        <v>2.1110000000000002</v>
      </c>
    </row>
    <row r="110" spans="1:7">
      <c r="A110" s="124" t="s">
        <v>484</v>
      </c>
      <c r="B110" s="124" t="s">
        <v>459</v>
      </c>
      <c r="C110" t="s">
        <v>13</v>
      </c>
      <c r="D110" s="121">
        <v>44712</v>
      </c>
      <c r="E110" s="124" t="s">
        <v>485</v>
      </c>
      <c r="F110" t="s">
        <v>354</v>
      </c>
      <c r="G110">
        <v>1.8554999999999999</v>
      </c>
    </row>
    <row r="111" spans="1:7">
      <c r="A111" s="124" t="s">
        <v>484</v>
      </c>
      <c r="B111" s="124" t="s">
        <v>459</v>
      </c>
      <c r="C111" t="s">
        <v>13</v>
      </c>
      <c r="D111" s="121">
        <v>44712</v>
      </c>
      <c r="E111" s="124" t="s">
        <v>485</v>
      </c>
      <c r="F111" t="s">
        <v>344</v>
      </c>
      <c r="G111">
        <v>1.4803999999999999</v>
      </c>
    </row>
    <row r="112" spans="1:7">
      <c r="A112" s="124" t="s">
        <v>484</v>
      </c>
      <c r="B112" s="124" t="s">
        <v>459</v>
      </c>
      <c r="C112" t="s">
        <v>13</v>
      </c>
      <c r="D112" s="121">
        <v>44712</v>
      </c>
      <c r="E112" s="124" t="s">
        <v>485</v>
      </c>
      <c r="F112" t="s">
        <v>352</v>
      </c>
      <c r="G112">
        <v>1.4525999999999999</v>
      </c>
    </row>
    <row r="113" spans="1:7">
      <c r="A113" s="124" t="s">
        <v>484</v>
      </c>
      <c r="B113" s="124" t="s">
        <v>459</v>
      </c>
      <c r="C113" t="s">
        <v>13</v>
      </c>
      <c r="D113" s="121">
        <v>44712</v>
      </c>
      <c r="E113" s="124" t="s">
        <v>485</v>
      </c>
      <c r="F113" t="s">
        <v>349</v>
      </c>
      <c r="G113">
        <v>0.83599999999999997</v>
      </c>
    </row>
    <row r="114" spans="1:7">
      <c r="A114" s="124" t="s">
        <v>484</v>
      </c>
      <c r="B114" s="124" t="s">
        <v>459</v>
      </c>
      <c r="C114" t="s">
        <v>13</v>
      </c>
      <c r="D114" s="121">
        <v>44712</v>
      </c>
      <c r="E114" s="124" t="s">
        <v>485</v>
      </c>
      <c r="F114" t="s">
        <v>368</v>
      </c>
      <c r="G114">
        <v>0.7571</v>
      </c>
    </row>
    <row r="115" spans="1:7">
      <c r="A115" s="124" t="s">
        <v>484</v>
      </c>
      <c r="B115" s="124" t="s">
        <v>459</v>
      </c>
      <c r="C115" t="s">
        <v>13</v>
      </c>
      <c r="D115" s="121">
        <v>44712</v>
      </c>
      <c r="E115" s="124" t="s">
        <v>485</v>
      </c>
      <c r="F115" t="s">
        <v>367</v>
      </c>
      <c r="G115">
        <v>0.71160000000000001</v>
      </c>
    </row>
    <row r="116" spans="1:7">
      <c r="A116" s="124" t="s">
        <v>484</v>
      </c>
      <c r="B116" s="124" t="s">
        <v>459</v>
      </c>
      <c r="C116" t="s">
        <v>13</v>
      </c>
      <c r="D116" s="121">
        <v>44712</v>
      </c>
      <c r="E116" s="124" t="s">
        <v>485</v>
      </c>
      <c r="F116" t="s">
        <v>361</v>
      </c>
      <c r="G116">
        <v>0.62109999999999999</v>
      </c>
    </row>
    <row r="117" spans="1:7">
      <c r="A117" s="124" t="s">
        <v>484</v>
      </c>
      <c r="B117" s="124" t="s">
        <v>459</v>
      </c>
      <c r="C117" t="s">
        <v>13</v>
      </c>
      <c r="D117" s="121">
        <v>44712</v>
      </c>
      <c r="E117" s="124" t="s">
        <v>485</v>
      </c>
      <c r="F117" t="s">
        <v>345</v>
      </c>
      <c r="G117">
        <v>0.59330000000000005</v>
      </c>
    </row>
    <row r="118" spans="1:7">
      <c r="A118" s="124" t="s">
        <v>484</v>
      </c>
      <c r="B118" s="124" t="s">
        <v>459</v>
      </c>
      <c r="C118" t="s">
        <v>13</v>
      </c>
      <c r="D118" s="121">
        <v>44712</v>
      </c>
      <c r="E118" s="124" t="s">
        <v>485</v>
      </c>
      <c r="F118" t="s">
        <v>350</v>
      </c>
      <c r="G118">
        <v>0.56520000000000004</v>
      </c>
    </row>
    <row r="119" spans="1:7">
      <c r="A119" s="124" t="s">
        <v>484</v>
      </c>
      <c r="B119" s="124" t="s">
        <v>459</v>
      </c>
      <c r="C119" t="s">
        <v>13</v>
      </c>
      <c r="D119" s="121">
        <v>44712</v>
      </c>
      <c r="E119" s="124" t="s">
        <v>485</v>
      </c>
      <c r="F119" t="s">
        <v>369</v>
      </c>
      <c r="G119">
        <v>0.55169999999999997</v>
      </c>
    </row>
    <row r="120" spans="1:7">
      <c r="A120" s="124" t="s">
        <v>484</v>
      </c>
      <c r="B120" s="124" t="s">
        <v>459</v>
      </c>
      <c r="C120" t="s">
        <v>13</v>
      </c>
      <c r="D120" s="121">
        <v>44712</v>
      </c>
      <c r="E120" s="124" t="s">
        <v>485</v>
      </c>
      <c r="F120" t="s">
        <v>55</v>
      </c>
      <c r="G120">
        <v>0.47449999999999998</v>
      </c>
    </row>
    <row r="121" spans="1:7">
      <c r="A121" s="124" t="s">
        <v>484</v>
      </c>
      <c r="B121" s="124" t="s">
        <v>460</v>
      </c>
      <c r="C121" t="s">
        <v>169</v>
      </c>
      <c r="D121" s="121">
        <v>44712</v>
      </c>
      <c r="E121" s="124" t="s">
        <v>485</v>
      </c>
      <c r="F121" t="s">
        <v>333</v>
      </c>
      <c r="G121">
        <v>28.572099999999999</v>
      </c>
    </row>
    <row r="122" spans="1:7">
      <c r="A122" s="124" t="s">
        <v>484</v>
      </c>
      <c r="B122" s="124" t="s">
        <v>460</v>
      </c>
      <c r="C122" t="s">
        <v>169</v>
      </c>
      <c r="D122" s="121">
        <v>44712</v>
      </c>
      <c r="E122" s="124" t="s">
        <v>485</v>
      </c>
      <c r="F122" t="s">
        <v>334</v>
      </c>
      <c r="G122">
        <v>18.165400000000002</v>
      </c>
    </row>
    <row r="123" spans="1:7">
      <c r="A123" s="124" t="s">
        <v>484</v>
      </c>
      <c r="B123" s="124" t="s">
        <v>460</v>
      </c>
      <c r="C123" t="s">
        <v>169</v>
      </c>
      <c r="D123" s="121">
        <v>44712</v>
      </c>
      <c r="E123" s="124" t="s">
        <v>485</v>
      </c>
      <c r="F123" t="s">
        <v>358</v>
      </c>
      <c r="G123">
        <v>14.384499999999999</v>
      </c>
    </row>
    <row r="124" spans="1:7">
      <c r="A124" s="124" t="s">
        <v>484</v>
      </c>
      <c r="B124" s="124" t="s">
        <v>460</v>
      </c>
      <c r="C124" t="s">
        <v>169</v>
      </c>
      <c r="D124" s="121">
        <v>44712</v>
      </c>
      <c r="E124" s="124" t="s">
        <v>485</v>
      </c>
      <c r="F124" t="s">
        <v>340</v>
      </c>
      <c r="G124">
        <v>10.4536</v>
      </c>
    </row>
    <row r="125" spans="1:7">
      <c r="A125" s="124" t="s">
        <v>484</v>
      </c>
      <c r="B125" s="124" t="s">
        <v>460</v>
      </c>
      <c r="C125" t="s">
        <v>169</v>
      </c>
      <c r="D125" s="121">
        <v>44712</v>
      </c>
      <c r="E125" s="124" t="s">
        <v>485</v>
      </c>
      <c r="F125" t="s">
        <v>342</v>
      </c>
      <c r="G125">
        <v>7.0968</v>
      </c>
    </row>
    <row r="126" spans="1:7">
      <c r="A126" s="124" t="s">
        <v>484</v>
      </c>
      <c r="B126" s="124" t="s">
        <v>460</v>
      </c>
      <c r="C126" t="s">
        <v>169</v>
      </c>
      <c r="D126" s="121">
        <v>44712</v>
      </c>
      <c r="E126" s="124" t="s">
        <v>485</v>
      </c>
      <c r="F126" t="s">
        <v>335</v>
      </c>
      <c r="G126">
        <v>3.4944000000000002</v>
      </c>
    </row>
    <row r="127" spans="1:7">
      <c r="A127" s="124" t="s">
        <v>484</v>
      </c>
      <c r="B127" s="124" t="s">
        <v>460</v>
      </c>
      <c r="C127" t="s">
        <v>169</v>
      </c>
      <c r="D127" s="121">
        <v>44712</v>
      </c>
      <c r="E127" s="124" t="s">
        <v>485</v>
      </c>
      <c r="F127" t="s">
        <v>346</v>
      </c>
      <c r="G127">
        <v>3.2692000000000001</v>
      </c>
    </row>
    <row r="128" spans="1:7">
      <c r="A128" s="124" t="s">
        <v>484</v>
      </c>
      <c r="B128" s="124" t="s">
        <v>460</v>
      </c>
      <c r="C128" t="s">
        <v>169</v>
      </c>
      <c r="D128" s="121">
        <v>44712</v>
      </c>
      <c r="E128" s="124" t="s">
        <v>485</v>
      </c>
      <c r="F128" t="s">
        <v>355</v>
      </c>
      <c r="G128">
        <v>3.1501999999999999</v>
      </c>
    </row>
    <row r="129" spans="1:7">
      <c r="A129" s="124" t="s">
        <v>484</v>
      </c>
      <c r="B129" s="124" t="s">
        <v>460</v>
      </c>
      <c r="C129" t="s">
        <v>169</v>
      </c>
      <c r="D129" s="121">
        <v>44712</v>
      </c>
      <c r="E129" s="124" t="s">
        <v>485</v>
      </c>
      <c r="F129" t="s">
        <v>338</v>
      </c>
      <c r="G129">
        <v>2.6833999999999998</v>
      </c>
    </row>
    <row r="130" spans="1:7">
      <c r="A130" s="124" t="s">
        <v>484</v>
      </c>
      <c r="B130" s="124" t="s">
        <v>460</v>
      </c>
      <c r="C130" t="s">
        <v>169</v>
      </c>
      <c r="D130" s="121">
        <v>44712</v>
      </c>
      <c r="E130" s="124" t="s">
        <v>485</v>
      </c>
      <c r="F130" t="s">
        <v>366</v>
      </c>
      <c r="G130">
        <v>2.4308999999999998</v>
      </c>
    </row>
    <row r="131" spans="1:7">
      <c r="A131" s="124" t="s">
        <v>484</v>
      </c>
      <c r="B131" s="124" t="s">
        <v>460</v>
      </c>
      <c r="C131" t="s">
        <v>169</v>
      </c>
      <c r="D131" s="121">
        <v>44712</v>
      </c>
      <c r="E131" s="124" t="s">
        <v>485</v>
      </c>
      <c r="F131" t="s">
        <v>336</v>
      </c>
      <c r="G131">
        <v>2.3359000000000001</v>
      </c>
    </row>
    <row r="132" spans="1:7">
      <c r="A132" s="124" t="s">
        <v>484</v>
      </c>
      <c r="B132" s="124" t="s">
        <v>460</v>
      </c>
      <c r="C132" t="s">
        <v>169</v>
      </c>
      <c r="D132" s="121">
        <v>44712</v>
      </c>
      <c r="E132" s="124" t="s">
        <v>485</v>
      </c>
      <c r="F132" t="s">
        <v>354</v>
      </c>
      <c r="G132">
        <v>1.3229</v>
      </c>
    </row>
    <row r="133" spans="1:7">
      <c r="A133" s="124" t="s">
        <v>484</v>
      </c>
      <c r="B133" s="124" t="s">
        <v>460</v>
      </c>
      <c r="C133" t="s">
        <v>169</v>
      </c>
      <c r="D133" s="121">
        <v>44712</v>
      </c>
      <c r="E133" s="124" t="s">
        <v>485</v>
      </c>
      <c r="F133" t="s">
        <v>360</v>
      </c>
      <c r="G133">
        <v>1.1061000000000001</v>
      </c>
    </row>
    <row r="134" spans="1:7">
      <c r="A134" s="124" t="s">
        <v>484</v>
      </c>
      <c r="B134" s="124" t="s">
        <v>460</v>
      </c>
      <c r="C134" t="s">
        <v>169</v>
      </c>
      <c r="D134" s="121">
        <v>44712</v>
      </c>
      <c r="E134" s="124" t="s">
        <v>485</v>
      </c>
      <c r="F134" t="s">
        <v>352</v>
      </c>
      <c r="G134">
        <v>1.0025999999999999</v>
      </c>
    </row>
    <row r="135" spans="1:7">
      <c r="A135" s="124" t="s">
        <v>484</v>
      </c>
      <c r="B135" s="124" t="s">
        <v>460</v>
      </c>
      <c r="C135" t="s">
        <v>169</v>
      </c>
      <c r="D135" s="121">
        <v>44712</v>
      </c>
      <c r="E135" s="124" t="s">
        <v>485</v>
      </c>
      <c r="F135" t="s">
        <v>55</v>
      </c>
      <c r="G135">
        <v>0.53200000000000003</v>
      </c>
    </row>
    <row r="136" spans="1:7">
      <c r="A136" s="124" t="s">
        <v>484</v>
      </c>
      <c r="B136" s="124" t="s">
        <v>461</v>
      </c>
      <c r="C136" t="s">
        <v>16</v>
      </c>
      <c r="D136" s="121">
        <v>44712</v>
      </c>
      <c r="E136" s="124" t="s">
        <v>485</v>
      </c>
      <c r="F136" t="s">
        <v>333</v>
      </c>
      <c r="G136">
        <v>22.204599999999999</v>
      </c>
    </row>
    <row r="137" spans="1:7">
      <c r="A137" s="124" t="s">
        <v>484</v>
      </c>
      <c r="B137" s="124" t="s">
        <v>461</v>
      </c>
      <c r="C137" t="s">
        <v>16</v>
      </c>
      <c r="D137" s="121">
        <v>44712</v>
      </c>
      <c r="E137" s="124" t="s">
        <v>485</v>
      </c>
      <c r="F137" t="s">
        <v>334</v>
      </c>
      <c r="G137">
        <v>13.9717</v>
      </c>
    </row>
    <row r="138" spans="1:7">
      <c r="A138" s="124" t="s">
        <v>484</v>
      </c>
      <c r="B138" s="124" t="s">
        <v>461</v>
      </c>
      <c r="C138" t="s">
        <v>16</v>
      </c>
      <c r="D138" s="121">
        <v>44712</v>
      </c>
      <c r="E138" s="124" t="s">
        <v>485</v>
      </c>
      <c r="F138" t="s">
        <v>358</v>
      </c>
      <c r="G138">
        <v>11.3947</v>
      </c>
    </row>
    <row r="139" spans="1:7">
      <c r="A139" s="124" t="s">
        <v>484</v>
      </c>
      <c r="B139" s="124" t="s">
        <v>461</v>
      </c>
      <c r="C139" t="s">
        <v>16</v>
      </c>
      <c r="D139" s="121">
        <v>44712</v>
      </c>
      <c r="E139" s="124" t="s">
        <v>485</v>
      </c>
      <c r="F139" t="s">
        <v>340</v>
      </c>
      <c r="G139">
        <v>9.0869</v>
      </c>
    </row>
    <row r="140" spans="1:7">
      <c r="A140" s="124" t="s">
        <v>484</v>
      </c>
      <c r="B140" s="124" t="s">
        <v>461</v>
      </c>
      <c r="C140" t="s">
        <v>16</v>
      </c>
      <c r="D140" s="121">
        <v>44712</v>
      </c>
      <c r="E140" s="124" t="s">
        <v>485</v>
      </c>
      <c r="F140" t="s">
        <v>342</v>
      </c>
      <c r="G140">
        <v>5.2766999999999999</v>
      </c>
    </row>
    <row r="141" spans="1:7">
      <c r="A141" s="124" t="s">
        <v>484</v>
      </c>
      <c r="B141" s="124" t="s">
        <v>461</v>
      </c>
      <c r="C141" t="s">
        <v>16</v>
      </c>
      <c r="D141" s="121">
        <v>44712</v>
      </c>
      <c r="E141" s="124" t="s">
        <v>485</v>
      </c>
      <c r="F141" t="s">
        <v>346</v>
      </c>
      <c r="G141">
        <v>4.8666999999999998</v>
      </c>
    </row>
    <row r="142" spans="1:7">
      <c r="A142" s="124" t="s">
        <v>484</v>
      </c>
      <c r="B142" s="124" t="s">
        <v>461</v>
      </c>
      <c r="C142" t="s">
        <v>16</v>
      </c>
      <c r="D142" s="121">
        <v>44712</v>
      </c>
      <c r="E142" s="124" t="s">
        <v>485</v>
      </c>
      <c r="F142" t="s">
        <v>336</v>
      </c>
      <c r="G142">
        <v>3.6850000000000001</v>
      </c>
    </row>
    <row r="143" spans="1:7">
      <c r="A143" s="124" t="s">
        <v>484</v>
      </c>
      <c r="B143" s="124" t="s">
        <v>461</v>
      </c>
      <c r="C143" t="s">
        <v>16</v>
      </c>
      <c r="D143" s="121">
        <v>44712</v>
      </c>
      <c r="E143" s="124" t="s">
        <v>485</v>
      </c>
      <c r="F143" t="s">
        <v>366</v>
      </c>
      <c r="G143">
        <v>3.2368000000000001</v>
      </c>
    </row>
    <row r="144" spans="1:7">
      <c r="A144" s="124" t="s">
        <v>484</v>
      </c>
      <c r="B144" s="124" t="s">
        <v>461</v>
      </c>
      <c r="C144" t="s">
        <v>16</v>
      </c>
      <c r="D144" s="121">
        <v>44712</v>
      </c>
      <c r="E144" s="124" t="s">
        <v>485</v>
      </c>
      <c r="F144" t="s">
        <v>335</v>
      </c>
      <c r="G144">
        <v>3.1248</v>
      </c>
    </row>
    <row r="145" spans="1:7">
      <c r="A145" s="124" t="s">
        <v>484</v>
      </c>
      <c r="B145" s="124" t="s">
        <v>461</v>
      </c>
      <c r="C145" t="s">
        <v>16</v>
      </c>
      <c r="D145" s="121">
        <v>44712</v>
      </c>
      <c r="E145" s="124" t="s">
        <v>485</v>
      </c>
      <c r="F145" t="s">
        <v>360</v>
      </c>
      <c r="G145">
        <v>2.3422000000000001</v>
      </c>
    </row>
    <row r="146" spans="1:7">
      <c r="A146" s="124" t="s">
        <v>484</v>
      </c>
      <c r="B146" s="124" t="s">
        <v>461</v>
      </c>
      <c r="C146" t="s">
        <v>16</v>
      </c>
      <c r="D146" s="121">
        <v>44712</v>
      </c>
      <c r="E146" s="124" t="s">
        <v>485</v>
      </c>
      <c r="F146" t="s">
        <v>355</v>
      </c>
      <c r="G146">
        <v>2.3411</v>
      </c>
    </row>
    <row r="147" spans="1:7">
      <c r="A147" s="124" t="s">
        <v>484</v>
      </c>
      <c r="B147" s="124" t="s">
        <v>461</v>
      </c>
      <c r="C147" t="s">
        <v>16</v>
      </c>
      <c r="D147" s="121">
        <v>44712</v>
      </c>
      <c r="E147" s="124" t="s">
        <v>485</v>
      </c>
      <c r="F147" t="s">
        <v>338</v>
      </c>
      <c r="G147">
        <v>2.1455000000000002</v>
      </c>
    </row>
    <row r="148" spans="1:7">
      <c r="A148" s="124" t="s">
        <v>484</v>
      </c>
      <c r="B148" s="124" t="s">
        <v>461</v>
      </c>
      <c r="C148" t="s">
        <v>16</v>
      </c>
      <c r="D148" s="121">
        <v>44712</v>
      </c>
      <c r="E148" s="124" t="s">
        <v>485</v>
      </c>
      <c r="F148" t="s">
        <v>344</v>
      </c>
      <c r="G148">
        <v>1.8906000000000001</v>
      </c>
    </row>
    <row r="149" spans="1:7">
      <c r="A149" s="124" t="s">
        <v>484</v>
      </c>
      <c r="B149" s="124" t="s">
        <v>461</v>
      </c>
      <c r="C149" t="s">
        <v>16</v>
      </c>
      <c r="D149" s="121">
        <v>44712</v>
      </c>
      <c r="E149" s="124" t="s">
        <v>485</v>
      </c>
      <c r="F149" t="s">
        <v>354</v>
      </c>
      <c r="G149">
        <v>1.7796000000000001</v>
      </c>
    </row>
    <row r="150" spans="1:7">
      <c r="A150" s="124" t="s">
        <v>484</v>
      </c>
      <c r="B150" s="124" t="s">
        <v>461</v>
      </c>
      <c r="C150" t="s">
        <v>16</v>
      </c>
      <c r="D150" s="121">
        <v>44712</v>
      </c>
      <c r="E150" s="124" t="s">
        <v>485</v>
      </c>
      <c r="F150" t="s">
        <v>351</v>
      </c>
      <c r="G150">
        <v>1.4337</v>
      </c>
    </row>
    <row r="151" spans="1:7">
      <c r="A151" s="124" t="s">
        <v>484</v>
      </c>
      <c r="B151" s="124" t="s">
        <v>461</v>
      </c>
      <c r="C151" t="s">
        <v>16</v>
      </c>
      <c r="D151" s="121">
        <v>44712</v>
      </c>
      <c r="E151" s="124" t="s">
        <v>485</v>
      </c>
      <c r="F151" t="s">
        <v>359</v>
      </c>
      <c r="G151">
        <v>1.2927999999999999</v>
      </c>
    </row>
    <row r="152" spans="1:7">
      <c r="A152" s="124" t="s">
        <v>484</v>
      </c>
      <c r="B152" s="124" t="s">
        <v>461</v>
      </c>
      <c r="C152" t="s">
        <v>16</v>
      </c>
      <c r="D152" s="121">
        <v>44712</v>
      </c>
      <c r="E152" s="124" t="s">
        <v>485</v>
      </c>
      <c r="F152" t="s">
        <v>352</v>
      </c>
      <c r="G152">
        <v>1.2458</v>
      </c>
    </row>
    <row r="153" spans="1:7">
      <c r="A153" s="124" t="s">
        <v>484</v>
      </c>
      <c r="B153" s="124" t="s">
        <v>461</v>
      </c>
      <c r="C153" t="s">
        <v>16</v>
      </c>
      <c r="D153" s="121">
        <v>44712</v>
      </c>
      <c r="E153" s="124" t="s">
        <v>485</v>
      </c>
      <c r="F153" t="s">
        <v>343</v>
      </c>
      <c r="G153">
        <v>0.82250000000000001</v>
      </c>
    </row>
    <row r="154" spans="1:7">
      <c r="A154" s="124" t="s">
        <v>484</v>
      </c>
      <c r="B154" s="124" t="s">
        <v>461</v>
      </c>
      <c r="C154" t="s">
        <v>16</v>
      </c>
      <c r="D154" s="121">
        <v>44712</v>
      </c>
      <c r="E154" s="124" t="s">
        <v>485</v>
      </c>
      <c r="F154" t="s">
        <v>345</v>
      </c>
      <c r="G154">
        <v>0.7661</v>
      </c>
    </row>
    <row r="155" spans="1:7">
      <c r="A155" s="124" t="s">
        <v>484</v>
      </c>
      <c r="B155" s="124" t="s">
        <v>461</v>
      </c>
      <c r="C155" t="s">
        <v>16</v>
      </c>
      <c r="D155" s="121">
        <v>44712</v>
      </c>
      <c r="E155" s="124" t="s">
        <v>485</v>
      </c>
      <c r="F155" t="s">
        <v>349</v>
      </c>
      <c r="G155">
        <v>0.72950000000000004</v>
      </c>
    </row>
    <row r="156" spans="1:7">
      <c r="A156" s="124" t="s">
        <v>484</v>
      </c>
      <c r="B156" s="124" t="s">
        <v>461</v>
      </c>
      <c r="C156" t="s">
        <v>16</v>
      </c>
      <c r="D156" s="121">
        <v>44712</v>
      </c>
      <c r="E156" s="124" t="s">
        <v>485</v>
      </c>
      <c r="F156" t="s">
        <v>370</v>
      </c>
      <c r="G156">
        <v>0.69369999999999998</v>
      </c>
    </row>
    <row r="157" spans="1:7">
      <c r="A157" s="124" t="s">
        <v>484</v>
      </c>
      <c r="B157" s="124" t="s">
        <v>461</v>
      </c>
      <c r="C157" t="s">
        <v>16</v>
      </c>
      <c r="D157" s="121">
        <v>44712</v>
      </c>
      <c r="E157" s="124" t="s">
        <v>485</v>
      </c>
      <c r="F157" t="s">
        <v>368</v>
      </c>
      <c r="G157">
        <v>0.65839999999999999</v>
      </c>
    </row>
    <row r="158" spans="1:7">
      <c r="A158" s="124" t="s">
        <v>484</v>
      </c>
      <c r="B158" s="124" t="s">
        <v>461</v>
      </c>
      <c r="C158" t="s">
        <v>16</v>
      </c>
      <c r="D158" s="121">
        <v>44712</v>
      </c>
      <c r="E158" s="124" t="s">
        <v>485</v>
      </c>
      <c r="F158" t="s">
        <v>367</v>
      </c>
      <c r="G158">
        <v>0.61509999999999998</v>
      </c>
    </row>
    <row r="159" spans="1:7">
      <c r="A159" s="124" t="s">
        <v>484</v>
      </c>
      <c r="B159" s="124" t="s">
        <v>461</v>
      </c>
      <c r="C159" t="s">
        <v>16</v>
      </c>
      <c r="D159" s="121">
        <v>44712</v>
      </c>
      <c r="E159" s="124" t="s">
        <v>485</v>
      </c>
      <c r="F159" t="s">
        <v>361</v>
      </c>
      <c r="G159">
        <v>0.53420000000000001</v>
      </c>
    </row>
    <row r="160" spans="1:7">
      <c r="A160" s="124" t="s">
        <v>484</v>
      </c>
      <c r="B160" s="124" t="s">
        <v>461</v>
      </c>
      <c r="C160" t="s">
        <v>16</v>
      </c>
      <c r="D160" s="121">
        <v>44712</v>
      </c>
      <c r="E160" s="124" t="s">
        <v>485</v>
      </c>
      <c r="F160" t="s">
        <v>350</v>
      </c>
      <c r="G160">
        <v>0.47770000000000001</v>
      </c>
    </row>
    <row r="161" spans="1:7">
      <c r="A161" s="124" t="s">
        <v>484</v>
      </c>
      <c r="B161" s="124" t="s">
        <v>461</v>
      </c>
      <c r="C161" t="s">
        <v>16</v>
      </c>
      <c r="D161" s="121">
        <v>44712</v>
      </c>
      <c r="E161" s="124" t="s">
        <v>485</v>
      </c>
      <c r="F161" t="s">
        <v>369</v>
      </c>
      <c r="G161">
        <v>0.47589999999999999</v>
      </c>
    </row>
    <row r="162" spans="1:7">
      <c r="A162" s="124" t="s">
        <v>484</v>
      </c>
      <c r="B162" s="124" t="s">
        <v>461</v>
      </c>
      <c r="C162" t="s">
        <v>16</v>
      </c>
      <c r="D162" s="121">
        <v>44712</v>
      </c>
      <c r="E162" s="124" t="s">
        <v>485</v>
      </c>
      <c r="F162" t="s">
        <v>371</v>
      </c>
      <c r="G162">
        <v>0.42299999999999999</v>
      </c>
    </row>
    <row r="163" spans="1:7">
      <c r="A163" s="124" t="s">
        <v>484</v>
      </c>
      <c r="B163" s="124" t="s">
        <v>461</v>
      </c>
      <c r="C163" t="s">
        <v>16</v>
      </c>
      <c r="D163" s="121">
        <v>44712</v>
      </c>
      <c r="E163" s="124" t="s">
        <v>485</v>
      </c>
      <c r="F163" t="s">
        <v>55</v>
      </c>
      <c r="G163">
        <v>0.38419999999999999</v>
      </c>
    </row>
    <row r="164" spans="1:7">
      <c r="A164" s="124" t="s">
        <v>484</v>
      </c>
      <c r="B164" s="124" t="s">
        <v>461</v>
      </c>
      <c r="C164" t="s">
        <v>16</v>
      </c>
      <c r="D164" s="121">
        <v>44712</v>
      </c>
      <c r="E164" s="124" t="s">
        <v>485</v>
      </c>
      <c r="F164" t="s">
        <v>339</v>
      </c>
      <c r="G164">
        <v>0.31790000000000002</v>
      </c>
    </row>
    <row r="165" spans="1:7">
      <c r="A165" s="124" t="s">
        <v>484</v>
      </c>
      <c r="B165" s="124" t="s">
        <v>461</v>
      </c>
      <c r="C165" t="s">
        <v>16</v>
      </c>
      <c r="D165" s="121">
        <v>44712</v>
      </c>
      <c r="E165" s="124" t="s">
        <v>485</v>
      </c>
      <c r="F165" t="s">
        <v>362</v>
      </c>
      <c r="G165">
        <v>0.27839999999999998</v>
      </c>
    </row>
    <row r="166" spans="1:7">
      <c r="A166" s="124" t="s">
        <v>484</v>
      </c>
      <c r="B166" s="124" t="s">
        <v>461</v>
      </c>
      <c r="C166" t="s">
        <v>16</v>
      </c>
      <c r="D166" s="121">
        <v>44712</v>
      </c>
      <c r="E166" s="124" t="s">
        <v>485</v>
      </c>
      <c r="F166" t="s">
        <v>372</v>
      </c>
      <c r="G166">
        <v>0.25530000000000003</v>
      </c>
    </row>
    <row r="167" spans="1:7">
      <c r="A167" s="124" t="s">
        <v>484</v>
      </c>
      <c r="B167" s="124" t="s">
        <v>461</v>
      </c>
      <c r="C167" t="s">
        <v>16</v>
      </c>
      <c r="D167" s="121">
        <v>44712</v>
      </c>
      <c r="E167" s="124" t="s">
        <v>485</v>
      </c>
      <c r="F167" t="s">
        <v>348</v>
      </c>
      <c r="G167">
        <v>0.25009999999999999</v>
      </c>
    </row>
    <row r="168" spans="1:7">
      <c r="A168" s="124" t="s">
        <v>484</v>
      </c>
      <c r="B168" s="124" t="s">
        <v>461</v>
      </c>
      <c r="C168" t="s">
        <v>16</v>
      </c>
      <c r="D168" s="121">
        <v>44712</v>
      </c>
      <c r="E168" s="124" t="s">
        <v>485</v>
      </c>
      <c r="F168" t="s">
        <v>353</v>
      </c>
      <c r="G168">
        <v>0.249</v>
      </c>
    </row>
    <row r="169" spans="1:7">
      <c r="A169" s="124" t="s">
        <v>484</v>
      </c>
      <c r="B169" s="124" t="s">
        <v>461</v>
      </c>
      <c r="C169" t="s">
        <v>16</v>
      </c>
      <c r="D169" s="121">
        <v>44712</v>
      </c>
      <c r="E169" s="124" t="s">
        <v>485</v>
      </c>
      <c r="F169" t="s">
        <v>337</v>
      </c>
      <c r="G169">
        <v>0.2135</v>
      </c>
    </row>
    <row r="170" spans="1:7">
      <c r="A170" s="124" t="s">
        <v>484</v>
      </c>
      <c r="B170" s="124" t="s">
        <v>462</v>
      </c>
      <c r="C170" t="s">
        <v>170</v>
      </c>
      <c r="D170" s="121">
        <v>44712</v>
      </c>
      <c r="E170" s="124" t="s">
        <v>485</v>
      </c>
      <c r="F170" t="s">
        <v>333</v>
      </c>
      <c r="G170">
        <v>25.0853</v>
      </c>
    </row>
    <row r="171" spans="1:7">
      <c r="A171" s="124" t="s">
        <v>484</v>
      </c>
      <c r="B171" s="124" t="s">
        <v>462</v>
      </c>
      <c r="C171" t="s">
        <v>170</v>
      </c>
      <c r="D171" s="121">
        <v>44712</v>
      </c>
      <c r="E171" s="124" t="s">
        <v>485</v>
      </c>
      <c r="F171" t="s">
        <v>334</v>
      </c>
      <c r="G171">
        <v>15.703200000000001</v>
      </c>
    </row>
    <row r="172" spans="1:7">
      <c r="A172" s="124" t="s">
        <v>484</v>
      </c>
      <c r="B172" s="124" t="s">
        <v>462</v>
      </c>
      <c r="C172" t="s">
        <v>170</v>
      </c>
      <c r="D172" s="121">
        <v>44712</v>
      </c>
      <c r="E172" s="124" t="s">
        <v>485</v>
      </c>
      <c r="F172" t="s">
        <v>358</v>
      </c>
      <c r="G172">
        <v>12.863899999999999</v>
      </c>
    </row>
    <row r="173" spans="1:7">
      <c r="A173" s="124" t="s">
        <v>484</v>
      </c>
      <c r="B173" s="124" t="s">
        <v>462</v>
      </c>
      <c r="C173" t="s">
        <v>170</v>
      </c>
      <c r="D173" s="121">
        <v>44712</v>
      </c>
      <c r="E173" s="124" t="s">
        <v>485</v>
      </c>
      <c r="F173" t="s">
        <v>340</v>
      </c>
      <c r="G173">
        <v>9.0417000000000005</v>
      </c>
    </row>
    <row r="174" spans="1:7">
      <c r="A174" s="124" t="s">
        <v>484</v>
      </c>
      <c r="B174" s="124" t="s">
        <v>462</v>
      </c>
      <c r="C174" t="s">
        <v>170</v>
      </c>
      <c r="D174" s="121">
        <v>44712</v>
      </c>
      <c r="E174" s="124" t="s">
        <v>485</v>
      </c>
      <c r="F174" t="s">
        <v>342</v>
      </c>
      <c r="G174">
        <v>6.1582999999999997</v>
      </c>
    </row>
    <row r="175" spans="1:7">
      <c r="A175" s="124" t="s">
        <v>484</v>
      </c>
      <c r="B175" s="124" t="s">
        <v>462</v>
      </c>
      <c r="C175" t="s">
        <v>170</v>
      </c>
      <c r="D175" s="121">
        <v>44712</v>
      </c>
      <c r="E175" s="124" t="s">
        <v>485</v>
      </c>
      <c r="F175" t="s">
        <v>346</v>
      </c>
      <c r="G175">
        <v>5.6489000000000003</v>
      </c>
    </row>
    <row r="176" spans="1:7">
      <c r="A176" s="124" t="s">
        <v>484</v>
      </c>
      <c r="B176" s="124" t="s">
        <v>462</v>
      </c>
      <c r="C176" t="s">
        <v>170</v>
      </c>
      <c r="D176" s="121">
        <v>44712</v>
      </c>
      <c r="E176" s="124" t="s">
        <v>485</v>
      </c>
      <c r="F176" t="s">
        <v>336</v>
      </c>
      <c r="G176">
        <v>3.3563000000000001</v>
      </c>
    </row>
    <row r="177" spans="1:7">
      <c r="A177" s="124" t="s">
        <v>484</v>
      </c>
      <c r="B177" s="124" t="s">
        <v>462</v>
      </c>
      <c r="C177" t="s">
        <v>170</v>
      </c>
      <c r="D177" s="121">
        <v>44712</v>
      </c>
      <c r="E177" s="124" t="s">
        <v>485</v>
      </c>
      <c r="F177" t="s">
        <v>335</v>
      </c>
      <c r="G177">
        <v>3.0366</v>
      </c>
    </row>
    <row r="178" spans="1:7">
      <c r="A178" s="124" t="s">
        <v>484</v>
      </c>
      <c r="B178" s="124" t="s">
        <v>462</v>
      </c>
      <c r="C178" t="s">
        <v>170</v>
      </c>
      <c r="D178" s="121">
        <v>44712</v>
      </c>
      <c r="E178" s="124" t="s">
        <v>485</v>
      </c>
      <c r="F178" t="s">
        <v>355</v>
      </c>
      <c r="G178">
        <v>2.7265000000000001</v>
      </c>
    </row>
    <row r="179" spans="1:7">
      <c r="A179" s="124" t="s">
        <v>484</v>
      </c>
      <c r="B179" s="124" t="s">
        <v>462</v>
      </c>
      <c r="C179" t="s">
        <v>170</v>
      </c>
      <c r="D179" s="121">
        <v>44712</v>
      </c>
      <c r="E179" s="124" t="s">
        <v>485</v>
      </c>
      <c r="F179" t="s">
        <v>338</v>
      </c>
      <c r="G179">
        <v>2.2614000000000001</v>
      </c>
    </row>
    <row r="180" spans="1:7">
      <c r="A180" s="124" t="s">
        <v>484</v>
      </c>
      <c r="B180" s="124" t="s">
        <v>462</v>
      </c>
      <c r="C180" t="s">
        <v>170</v>
      </c>
      <c r="D180" s="121">
        <v>44712</v>
      </c>
      <c r="E180" s="124" t="s">
        <v>485</v>
      </c>
      <c r="F180" t="s">
        <v>366</v>
      </c>
      <c r="G180">
        <v>2.1036999999999999</v>
      </c>
    </row>
    <row r="181" spans="1:7">
      <c r="A181" s="124" t="s">
        <v>484</v>
      </c>
      <c r="B181" s="124" t="s">
        <v>462</v>
      </c>
      <c r="C181" t="s">
        <v>170</v>
      </c>
      <c r="D181" s="121">
        <v>44712</v>
      </c>
      <c r="E181" s="124" t="s">
        <v>485</v>
      </c>
      <c r="F181" t="s">
        <v>360</v>
      </c>
      <c r="G181">
        <v>2.1027999999999998</v>
      </c>
    </row>
    <row r="182" spans="1:7">
      <c r="A182" s="124" t="s">
        <v>484</v>
      </c>
      <c r="B182" s="124" t="s">
        <v>462</v>
      </c>
      <c r="C182" t="s">
        <v>170</v>
      </c>
      <c r="D182" s="121">
        <v>44712</v>
      </c>
      <c r="E182" s="124" t="s">
        <v>485</v>
      </c>
      <c r="F182" t="s">
        <v>354</v>
      </c>
      <c r="G182">
        <v>1.8796999999999999</v>
      </c>
    </row>
    <row r="183" spans="1:7">
      <c r="A183" s="124" t="s">
        <v>484</v>
      </c>
      <c r="B183" s="124" t="s">
        <v>462</v>
      </c>
      <c r="C183" t="s">
        <v>170</v>
      </c>
      <c r="D183" s="121">
        <v>44712</v>
      </c>
      <c r="E183" s="124" t="s">
        <v>485</v>
      </c>
      <c r="F183" t="s">
        <v>344</v>
      </c>
      <c r="G183">
        <v>1.4710000000000001</v>
      </c>
    </row>
    <row r="184" spans="1:7">
      <c r="A184" s="124" t="s">
        <v>484</v>
      </c>
      <c r="B184" s="124" t="s">
        <v>462</v>
      </c>
      <c r="C184" t="s">
        <v>170</v>
      </c>
      <c r="D184" s="121">
        <v>44712</v>
      </c>
      <c r="E184" s="124" t="s">
        <v>485</v>
      </c>
      <c r="F184" t="s">
        <v>352</v>
      </c>
      <c r="G184">
        <v>1.4553</v>
      </c>
    </row>
    <row r="185" spans="1:7">
      <c r="A185" s="124" t="s">
        <v>484</v>
      </c>
      <c r="B185" s="124" t="s">
        <v>462</v>
      </c>
      <c r="C185" t="s">
        <v>170</v>
      </c>
      <c r="D185" s="121">
        <v>44712</v>
      </c>
      <c r="E185" s="124" t="s">
        <v>485</v>
      </c>
      <c r="F185" t="s">
        <v>349</v>
      </c>
      <c r="G185">
        <v>0.8367</v>
      </c>
    </row>
    <row r="186" spans="1:7">
      <c r="A186" s="124" t="s">
        <v>484</v>
      </c>
      <c r="B186" s="124" t="s">
        <v>462</v>
      </c>
      <c r="C186" t="s">
        <v>170</v>
      </c>
      <c r="D186" s="121">
        <v>44712</v>
      </c>
      <c r="E186" s="124" t="s">
        <v>485</v>
      </c>
      <c r="F186" t="s">
        <v>368</v>
      </c>
      <c r="G186">
        <v>0.77059999999999995</v>
      </c>
    </row>
    <row r="187" spans="1:7">
      <c r="A187" s="124" t="s">
        <v>484</v>
      </c>
      <c r="B187" s="124" t="s">
        <v>462</v>
      </c>
      <c r="C187" t="s">
        <v>170</v>
      </c>
      <c r="D187" s="121">
        <v>44712</v>
      </c>
      <c r="E187" s="124" t="s">
        <v>485</v>
      </c>
      <c r="F187" t="s">
        <v>367</v>
      </c>
      <c r="G187">
        <v>0.72030000000000005</v>
      </c>
    </row>
    <row r="188" spans="1:7">
      <c r="A188" s="124" t="s">
        <v>484</v>
      </c>
      <c r="B188" s="124" t="s">
        <v>462</v>
      </c>
      <c r="C188" t="s">
        <v>170</v>
      </c>
      <c r="D188" s="121">
        <v>44712</v>
      </c>
      <c r="E188" s="124" t="s">
        <v>485</v>
      </c>
      <c r="F188" t="s">
        <v>361</v>
      </c>
      <c r="G188">
        <v>0.625</v>
      </c>
    </row>
    <row r="189" spans="1:7">
      <c r="A189" s="124" t="s">
        <v>484</v>
      </c>
      <c r="B189" s="124" t="s">
        <v>462</v>
      </c>
      <c r="C189" t="s">
        <v>170</v>
      </c>
      <c r="D189" s="121">
        <v>44712</v>
      </c>
      <c r="E189" s="124" t="s">
        <v>485</v>
      </c>
      <c r="F189" t="s">
        <v>345</v>
      </c>
      <c r="G189">
        <v>0.58730000000000004</v>
      </c>
    </row>
    <row r="190" spans="1:7">
      <c r="A190" s="124" t="s">
        <v>484</v>
      </c>
      <c r="B190" s="124" t="s">
        <v>462</v>
      </c>
      <c r="C190" t="s">
        <v>170</v>
      </c>
      <c r="D190" s="121">
        <v>44712</v>
      </c>
      <c r="E190" s="124" t="s">
        <v>485</v>
      </c>
      <c r="F190" t="s">
        <v>350</v>
      </c>
      <c r="G190">
        <v>0.55820000000000003</v>
      </c>
    </row>
    <row r="191" spans="1:7">
      <c r="A191" s="124" t="s">
        <v>484</v>
      </c>
      <c r="B191" s="124" t="s">
        <v>462</v>
      </c>
      <c r="C191" t="s">
        <v>170</v>
      </c>
      <c r="D191" s="121">
        <v>44712</v>
      </c>
      <c r="E191" s="124" t="s">
        <v>485</v>
      </c>
      <c r="F191" t="s">
        <v>369</v>
      </c>
      <c r="G191">
        <v>0.55149999999999999</v>
      </c>
    </row>
    <row r="192" spans="1:7">
      <c r="A192" s="124" t="s">
        <v>484</v>
      </c>
      <c r="B192" s="124" t="s">
        <v>462</v>
      </c>
      <c r="C192" t="s">
        <v>170</v>
      </c>
      <c r="D192" s="121">
        <v>44712</v>
      </c>
      <c r="E192" s="124" t="s">
        <v>485</v>
      </c>
      <c r="F192" t="s">
        <v>55</v>
      </c>
      <c r="G192">
        <v>0.45579999999999998</v>
      </c>
    </row>
    <row r="193" spans="1:7">
      <c r="A193" s="124" t="s">
        <v>484</v>
      </c>
      <c r="B193" s="124" t="s">
        <v>463</v>
      </c>
      <c r="C193" t="s">
        <v>171</v>
      </c>
      <c r="D193" s="121">
        <v>44712</v>
      </c>
      <c r="E193" s="124" t="s">
        <v>485</v>
      </c>
      <c r="F193" t="s">
        <v>333</v>
      </c>
      <c r="G193">
        <v>28.4941</v>
      </c>
    </row>
    <row r="194" spans="1:7">
      <c r="A194" s="124" t="s">
        <v>484</v>
      </c>
      <c r="B194" s="124" t="s">
        <v>463</v>
      </c>
      <c r="C194" t="s">
        <v>171</v>
      </c>
      <c r="D194" s="121">
        <v>44712</v>
      </c>
      <c r="E194" s="124" t="s">
        <v>485</v>
      </c>
      <c r="F194" t="s">
        <v>334</v>
      </c>
      <c r="G194">
        <v>18.331700000000001</v>
      </c>
    </row>
    <row r="195" spans="1:7">
      <c r="A195" s="124" t="s">
        <v>484</v>
      </c>
      <c r="B195" s="124" t="s">
        <v>463</v>
      </c>
      <c r="C195" t="s">
        <v>171</v>
      </c>
      <c r="D195" s="121">
        <v>44712</v>
      </c>
      <c r="E195" s="124" t="s">
        <v>485</v>
      </c>
      <c r="F195" t="s">
        <v>358</v>
      </c>
      <c r="G195">
        <v>14.3939</v>
      </c>
    </row>
    <row r="196" spans="1:7">
      <c r="A196" s="124" t="s">
        <v>484</v>
      </c>
      <c r="B196" s="124" t="s">
        <v>463</v>
      </c>
      <c r="C196" t="s">
        <v>171</v>
      </c>
      <c r="D196" s="121">
        <v>44712</v>
      </c>
      <c r="E196" s="124" t="s">
        <v>485</v>
      </c>
      <c r="F196" t="s">
        <v>340</v>
      </c>
      <c r="G196">
        <v>10.4328</v>
      </c>
    </row>
    <row r="197" spans="1:7">
      <c r="A197" s="124" t="s">
        <v>484</v>
      </c>
      <c r="B197" s="124" t="s">
        <v>463</v>
      </c>
      <c r="C197" t="s">
        <v>171</v>
      </c>
      <c r="D197" s="121">
        <v>44712</v>
      </c>
      <c r="E197" s="124" t="s">
        <v>485</v>
      </c>
      <c r="F197" t="s">
        <v>342</v>
      </c>
      <c r="G197">
        <v>7.0815000000000001</v>
      </c>
    </row>
    <row r="198" spans="1:7">
      <c r="A198" s="124" t="s">
        <v>484</v>
      </c>
      <c r="B198" s="124" t="s">
        <v>463</v>
      </c>
      <c r="C198" t="s">
        <v>171</v>
      </c>
      <c r="D198" s="121">
        <v>44712</v>
      </c>
      <c r="E198" s="124" t="s">
        <v>485</v>
      </c>
      <c r="F198" t="s">
        <v>335</v>
      </c>
      <c r="G198">
        <v>3.5095999999999998</v>
      </c>
    </row>
    <row r="199" spans="1:7">
      <c r="A199" s="124" t="s">
        <v>484</v>
      </c>
      <c r="B199" s="124" t="s">
        <v>463</v>
      </c>
      <c r="C199" t="s">
        <v>171</v>
      </c>
      <c r="D199" s="121">
        <v>44712</v>
      </c>
      <c r="E199" s="124" t="s">
        <v>485</v>
      </c>
      <c r="F199" t="s">
        <v>346</v>
      </c>
      <c r="G199">
        <v>3.2471999999999999</v>
      </c>
    </row>
    <row r="200" spans="1:7">
      <c r="A200" s="124" t="s">
        <v>484</v>
      </c>
      <c r="B200" s="124" t="s">
        <v>463</v>
      </c>
      <c r="C200" t="s">
        <v>171</v>
      </c>
      <c r="D200" s="121">
        <v>44712</v>
      </c>
      <c r="E200" s="124" t="s">
        <v>485</v>
      </c>
      <c r="F200" t="s">
        <v>355</v>
      </c>
      <c r="G200">
        <v>3.1627000000000001</v>
      </c>
    </row>
    <row r="201" spans="1:7">
      <c r="A201" s="124" t="s">
        <v>484</v>
      </c>
      <c r="B201" s="124" t="s">
        <v>463</v>
      </c>
      <c r="C201" t="s">
        <v>171</v>
      </c>
      <c r="D201" s="121">
        <v>44712</v>
      </c>
      <c r="E201" s="124" t="s">
        <v>485</v>
      </c>
      <c r="F201" t="s">
        <v>338</v>
      </c>
      <c r="G201">
        <v>2.6819999999999999</v>
      </c>
    </row>
    <row r="202" spans="1:7">
      <c r="A202" s="124" t="s">
        <v>484</v>
      </c>
      <c r="B202" s="124" t="s">
        <v>463</v>
      </c>
      <c r="C202" t="s">
        <v>171</v>
      </c>
      <c r="D202" s="121">
        <v>44712</v>
      </c>
      <c r="E202" s="124" t="s">
        <v>485</v>
      </c>
      <c r="F202" t="s">
        <v>366</v>
      </c>
      <c r="G202">
        <v>2.4384999999999999</v>
      </c>
    </row>
    <row r="203" spans="1:7">
      <c r="A203" s="124" t="s">
        <v>484</v>
      </c>
      <c r="B203" s="124" t="s">
        <v>463</v>
      </c>
      <c r="C203" t="s">
        <v>171</v>
      </c>
      <c r="D203" s="121">
        <v>44712</v>
      </c>
      <c r="E203" s="124" t="s">
        <v>485</v>
      </c>
      <c r="F203" t="s">
        <v>336</v>
      </c>
      <c r="G203">
        <v>2.3054000000000001</v>
      </c>
    </row>
    <row r="204" spans="1:7">
      <c r="A204" s="124" t="s">
        <v>484</v>
      </c>
      <c r="B204" s="124" t="s">
        <v>463</v>
      </c>
      <c r="C204" t="s">
        <v>171</v>
      </c>
      <c r="D204" s="121">
        <v>44712</v>
      </c>
      <c r="E204" s="124" t="s">
        <v>485</v>
      </c>
      <c r="F204" t="s">
        <v>354</v>
      </c>
      <c r="G204">
        <v>1.3161</v>
      </c>
    </row>
    <row r="205" spans="1:7">
      <c r="A205" s="124" t="s">
        <v>484</v>
      </c>
      <c r="B205" s="124" t="s">
        <v>463</v>
      </c>
      <c r="C205" t="s">
        <v>171</v>
      </c>
      <c r="D205" s="121">
        <v>44712</v>
      </c>
      <c r="E205" s="124" t="s">
        <v>485</v>
      </c>
      <c r="F205" t="s">
        <v>360</v>
      </c>
      <c r="G205">
        <v>1.1128</v>
      </c>
    </row>
    <row r="206" spans="1:7">
      <c r="A206" s="124" t="s">
        <v>484</v>
      </c>
      <c r="B206" s="124" t="s">
        <v>463</v>
      </c>
      <c r="C206" t="s">
        <v>171</v>
      </c>
      <c r="D206" s="121">
        <v>44712</v>
      </c>
      <c r="E206" s="124" t="s">
        <v>485</v>
      </c>
      <c r="F206" t="s">
        <v>352</v>
      </c>
      <c r="G206">
        <v>1.0002</v>
      </c>
    </row>
    <row r="207" spans="1:7">
      <c r="A207" s="124" t="s">
        <v>484</v>
      </c>
      <c r="B207" s="124" t="s">
        <v>463</v>
      </c>
      <c r="C207" t="s">
        <v>171</v>
      </c>
      <c r="D207" s="121">
        <v>44712</v>
      </c>
      <c r="E207" s="124" t="s">
        <v>485</v>
      </c>
      <c r="F207" t="s">
        <v>55</v>
      </c>
      <c r="G207">
        <v>0.49149999999999999</v>
      </c>
    </row>
    <row r="208" spans="1:7">
      <c r="A208" s="124" t="s">
        <v>486</v>
      </c>
      <c r="B208" s="124" t="s">
        <v>464</v>
      </c>
      <c r="C208" t="s">
        <v>83</v>
      </c>
      <c r="D208" s="121">
        <v>44712</v>
      </c>
      <c r="E208" s="124" t="s">
        <v>487</v>
      </c>
      <c r="F208" t="s">
        <v>333</v>
      </c>
      <c r="G208">
        <v>20.6479</v>
      </c>
    </row>
    <row r="209" spans="1:7">
      <c r="A209" s="124" t="s">
        <v>486</v>
      </c>
      <c r="B209" s="124" t="s">
        <v>464</v>
      </c>
      <c r="C209" t="s">
        <v>83</v>
      </c>
      <c r="D209" s="121">
        <v>44712</v>
      </c>
      <c r="E209" s="124" t="s">
        <v>487</v>
      </c>
      <c r="F209" t="s">
        <v>163</v>
      </c>
      <c r="G209">
        <v>20.2347</v>
      </c>
    </row>
    <row r="210" spans="1:7">
      <c r="A210" s="124" t="s">
        <v>486</v>
      </c>
      <c r="B210" s="124" t="s">
        <v>464</v>
      </c>
      <c r="C210" t="s">
        <v>83</v>
      </c>
      <c r="D210" s="121">
        <v>44712</v>
      </c>
      <c r="E210" s="124" t="s">
        <v>487</v>
      </c>
      <c r="F210" t="s">
        <v>334</v>
      </c>
      <c r="G210">
        <v>13.447100000000001</v>
      </c>
    </row>
    <row r="211" spans="1:7">
      <c r="A211" s="124" t="s">
        <v>486</v>
      </c>
      <c r="B211" s="124" t="s">
        <v>464</v>
      </c>
      <c r="C211" t="s">
        <v>83</v>
      </c>
      <c r="D211" s="121">
        <v>44712</v>
      </c>
      <c r="E211" s="124" t="s">
        <v>487</v>
      </c>
      <c r="F211" t="s">
        <v>335</v>
      </c>
      <c r="G211">
        <v>5.9002999999999997</v>
      </c>
    </row>
    <row r="212" spans="1:7">
      <c r="A212" s="124" t="s">
        <v>486</v>
      </c>
      <c r="B212" s="124" t="s">
        <v>464</v>
      </c>
      <c r="C212" t="s">
        <v>83</v>
      </c>
      <c r="D212" s="121">
        <v>44712</v>
      </c>
      <c r="E212" s="124" t="s">
        <v>487</v>
      </c>
      <c r="F212" t="s">
        <v>340</v>
      </c>
      <c r="G212">
        <v>4.9507000000000003</v>
      </c>
    </row>
    <row r="213" spans="1:7">
      <c r="A213" s="124" t="s">
        <v>486</v>
      </c>
      <c r="B213" s="124" t="s">
        <v>464</v>
      </c>
      <c r="C213" t="s">
        <v>83</v>
      </c>
      <c r="D213" s="121">
        <v>44712</v>
      </c>
      <c r="E213" s="124" t="s">
        <v>487</v>
      </c>
      <c r="F213" t="s">
        <v>336</v>
      </c>
      <c r="G213">
        <v>3.9422999999999999</v>
      </c>
    </row>
    <row r="214" spans="1:7">
      <c r="A214" s="124" t="s">
        <v>486</v>
      </c>
      <c r="B214" s="124" t="s">
        <v>464</v>
      </c>
      <c r="C214" t="s">
        <v>83</v>
      </c>
      <c r="D214" s="121">
        <v>44712</v>
      </c>
      <c r="E214" s="124" t="s">
        <v>487</v>
      </c>
      <c r="F214" t="s">
        <v>55</v>
      </c>
      <c r="G214">
        <v>3.4211999999999998</v>
      </c>
    </row>
    <row r="215" spans="1:7">
      <c r="A215" s="124" t="s">
        <v>486</v>
      </c>
      <c r="B215" s="124" t="s">
        <v>464</v>
      </c>
      <c r="C215" t="s">
        <v>83</v>
      </c>
      <c r="D215" s="121">
        <v>44712</v>
      </c>
      <c r="E215" s="124" t="s">
        <v>487</v>
      </c>
      <c r="F215" t="s">
        <v>344</v>
      </c>
      <c r="G215">
        <v>3.1208</v>
      </c>
    </row>
    <row r="216" spans="1:7">
      <c r="A216" s="124" t="s">
        <v>486</v>
      </c>
      <c r="B216" s="124" t="s">
        <v>464</v>
      </c>
      <c r="C216" t="s">
        <v>83</v>
      </c>
      <c r="D216" s="121">
        <v>44712</v>
      </c>
      <c r="E216" s="124" t="s">
        <v>487</v>
      </c>
      <c r="F216" t="s">
        <v>339</v>
      </c>
      <c r="G216">
        <v>2.5945999999999998</v>
      </c>
    </row>
    <row r="217" spans="1:7">
      <c r="A217" s="124" t="s">
        <v>486</v>
      </c>
      <c r="B217" s="124" t="s">
        <v>464</v>
      </c>
      <c r="C217" t="s">
        <v>83</v>
      </c>
      <c r="D217" s="121">
        <v>44712</v>
      </c>
      <c r="E217" s="124" t="s">
        <v>487</v>
      </c>
      <c r="F217" t="s">
        <v>358</v>
      </c>
      <c r="G217">
        <v>2.5794999999999999</v>
      </c>
    </row>
    <row r="218" spans="1:7">
      <c r="A218" s="124" t="s">
        <v>486</v>
      </c>
      <c r="B218" s="124" t="s">
        <v>464</v>
      </c>
      <c r="C218" t="s">
        <v>83</v>
      </c>
      <c r="D218" s="121">
        <v>44712</v>
      </c>
      <c r="E218" s="124" t="s">
        <v>487</v>
      </c>
      <c r="F218" t="s">
        <v>337</v>
      </c>
      <c r="G218">
        <v>2.2059000000000002</v>
      </c>
    </row>
    <row r="219" spans="1:7">
      <c r="A219" s="124" t="s">
        <v>486</v>
      </c>
      <c r="B219" s="124" t="s">
        <v>464</v>
      </c>
      <c r="C219" t="s">
        <v>83</v>
      </c>
      <c r="D219" s="121">
        <v>44712</v>
      </c>
      <c r="E219" s="124" t="s">
        <v>487</v>
      </c>
      <c r="F219" t="s">
        <v>345</v>
      </c>
      <c r="G219">
        <v>2.1640999999999999</v>
      </c>
    </row>
    <row r="220" spans="1:7">
      <c r="A220" s="124" t="s">
        <v>486</v>
      </c>
      <c r="B220" s="124" t="s">
        <v>464</v>
      </c>
      <c r="C220" t="s">
        <v>83</v>
      </c>
      <c r="D220" s="121">
        <v>44712</v>
      </c>
      <c r="E220" s="124" t="s">
        <v>487</v>
      </c>
      <c r="F220" t="s">
        <v>342</v>
      </c>
      <c r="G220">
        <v>2.1019999999999999</v>
      </c>
    </row>
    <row r="221" spans="1:7">
      <c r="A221" s="124" t="s">
        <v>486</v>
      </c>
      <c r="B221" s="124" t="s">
        <v>464</v>
      </c>
      <c r="C221" t="s">
        <v>83</v>
      </c>
      <c r="D221" s="121">
        <v>44712</v>
      </c>
      <c r="E221" s="124" t="s">
        <v>487</v>
      </c>
      <c r="F221" t="s">
        <v>353</v>
      </c>
      <c r="G221">
        <v>1.9234</v>
      </c>
    </row>
    <row r="222" spans="1:7">
      <c r="A222" s="124" t="s">
        <v>486</v>
      </c>
      <c r="B222" s="124" t="s">
        <v>464</v>
      </c>
      <c r="C222" t="s">
        <v>83</v>
      </c>
      <c r="D222" s="121">
        <v>44712</v>
      </c>
      <c r="E222" s="124" t="s">
        <v>487</v>
      </c>
      <c r="F222" t="s">
        <v>338</v>
      </c>
      <c r="G222">
        <v>1.7755000000000001</v>
      </c>
    </row>
    <row r="223" spans="1:7">
      <c r="A223" s="124" t="s">
        <v>486</v>
      </c>
      <c r="B223" s="124" t="s">
        <v>464</v>
      </c>
      <c r="C223" t="s">
        <v>83</v>
      </c>
      <c r="D223" s="121">
        <v>44712</v>
      </c>
      <c r="E223" s="124" t="s">
        <v>487</v>
      </c>
      <c r="F223" t="s">
        <v>341</v>
      </c>
      <c r="G223">
        <v>1.7411000000000001</v>
      </c>
    </row>
    <row r="224" spans="1:7">
      <c r="A224" s="124" t="s">
        <v>486</v>
      </c>
      <c r="B224" s="124" t="s">
        <v>464</v>
      </c>
      <c r="C224" t="s">
        <v>83</v>
      </c>
      <c r="D224" s="121">
        <v>44712</v>
      </c>
      <c r="E224" s="124" t="s">
        <v>487</v>
      </c>
      <c r="F224" t="s">
        <v>346</v>
      </c>
      <c r="G224">
        <v>1.4628000000000001</v>
      </c>
    </row>
    <row r="225" spans="1:7">
      <c r="A225" s="124" t="s">
        <v>486</v>
      </c>
      <c r="B225" s="124" t="s">
        <v>464</v>
      </c>
      <c r="C225" t="s">
        <v>83</v>
      </c>
      <c r="D225" s="121">
        <v>44712</v>
      </c>
      <c r="E225" s="124" t="s">
        <v>487</v>
      </c>
      <c r="F225" t="s">
        <v>350</v>
      </c>
      <c r="G225">
        <v>1.4391</v>
      </c>
    </row>
    <row r="226" spans="1:7">
      <c r="A226" s="124" t="s">
        <v>486</v>
      </c>
      <c r="B226" s="124" t="s">
        <v>464</v>
      </c>
      <c r="C226" t="s">
        <v>83</v>
      </c>
      <c r="D226" s="121">
        <v>44712</v>
      </c>
      <c r="E226" s="124" t="s">
        <v>487</v>
      </c>
      <c r="F226" t="s">
        <v>352</v>
      </c>
      <c r="G226">
        <v>1.286</v>
      </c>
    </row>
    <row r="227" spans="1:7">
      <c r="A227" s="124" t="s">
        <v>486</v>
      </c>
      <c r="B227" s="124" t="s">
        <v>464</v>
      </c>
      <c r="C227" t="s">
        <v>83</v>
      </c>
      <c r="D227" s="121">
        <v>44712</v>
      </c>
      <c r="E227" s="124" t="s">
        <v>487</v>
      </c>
      <c r="F227" t="s">
        <v>355</v>
      </c>
      <c r="G227">
        <v>1.0411999999999999</v>
      </c>
    </row>
    <row r="228" spans="1:7">
      <c r="A228" s="124" t="s">
        <v>486</v>
      </c>
      <c r="B228" s="124" t="s">
        <v>464</v>
      </c>
      <c r="C228" t="s">
        <v>83</v>
      </c>
      <c r="D228" s="121">
        <v>44712</v>
      </c>
      <c r="E228" s="124" t="s">
        <v>487</v>
      </c>
      <c r="F228" t="s">
        <v>351</v>
      </c>
      <c r="G228">
        <v>0.96830000000000005</v>
      </c>
    </row>
    <row r="229" spans="1:7">
      <c r="A229" s="124" t="s">
        <v>486</v>
      </c>
      <c r="B229" s="124" t="s">
        <v>464</v>
      </c>
      <c r="C229" t="s">
        <v>83</v>
      </c>
      <c r="D229" s="121">
        <v>44712</v>
      </c>
      <c r="E229" s="124" t="s">
        <v>487</v>
      </c>
      <c r="F229" t="s">
        <v>343</v>
      </c>
      <c r="G229">
        <v>0.54849999999999999</v>
      </c>
    </row>
    <row r="230" spans="1:7">
      <c r="A230" s="124" t="s">
        <v>486</v>
      </c>
      <c r="B230" s="124" t="s">
        <v>464</v>
      </c>
      <c r="C230" t="s">
        <v>83</v>
      </c>
      <c r="D230" s="121">
        <v>44712</v>
      </c>
      <c r="E230" s="124" t="s">
        <v>487</v>
      </c>
      <c r="F230" t="s">
        <v>354</v>
      </c>
      <c r="G230">
        <v>0.49199999999999999</v>
      </c>
    </row>
    <row r="231" spans="1:7">
      <c r="A231" s="124" t="s">
        <v>486</v>
      </c>
      <c r="B231" s="124" t="s">
        <v>464</v>
      </c>
      <c r="C231" t="s">
        <v>83</v>
      </c>
      <c r="D231" s="121">
        <v>44712</v>
      </c>
      <c r="E231" s="124" t="s">
        <v>487</v>
      </c>
      <c r="F231" t="s">
        <v>366</v>
      </c>
      <c r="G231">
        <v>1.0999999999999999E-2</v>
      </c>
    </row>
    <row r="232" spans="1:7">
      <c r="A232" s="124" t="s">
        <v>415</v>
      </c>
      <c r="B232" s="124" t="s">
        <v>465</v>
      </c>
      <c r="C232" t="s">
        <v>14</v>
      </c>
      <c r="D232" s="121">
        <v>44712</v>
      </c>
      <c r="E232" s="124" t="s">
        <v>160</v>
      </c>
      <c r="F232" t="s">
        <v>333</v>
      </c>
      <c r="G232">
        <v>23.618300000000001</v>
      </c>
    </row>
    <row r="233" spans="1:7">
      <c r="A233" s="124" t="s">
        <v>415</v>
      </c>
      <c r="B233" s="124" t="s">
        <v>465</v>
      </c>
      <c r="C233" t="s">
        <v>14</v>
      </c>
      <c r="D233" s="121">
        <v>44712</v>
      </c>
      <c r="E233" s="124" t="s">
        <v>160</v>
      </c>
      <c r="F233" t="s">
        <v>334</v>
      </c>
      <c r="G233">
        <v>14.8956</v>
      </c>
    </row>
    <row r="234" spans="1:7">
      <c r="A234" s="124" t="s">
        <v>415</v>
      </c>
      <c r="B234" s="124" t="s">
        <v>465</v>
      </c>
      <c r="C234" t="s">
        <v>14</v>
      </c>
      <c r="D234" s="121">
        <v>44712</v>
      </c>
      <c r="E234" s="124" t="s">
        <v>160</v>
      </c>
      <c r="F234" t="s">
        <v>359</v>
      </c>
      <c r="G234">
        <v>7.6387</v>
      </c>
    </row>
    <row r="235" spans="1:7">
      <c r="A235" s="124" t="s">
        <v>415</v>
      </c>
      <c r="B235" s="124" t="s">
        <v>465</v>
      </c>
      <c r="C235" t="s">
        <v>14</v>
      </c>
      <c r="D235" s="121">
        <v>44712</v>
      </c>
      <c r="E235" s="124" t="s">
        <v>160</v>
      </c>
      <c r="F235" t="s">
        <v>343</v>
      </c>
      <c r="G235">
        <v>5.7042999999999999</v>
      </c>
    </row>
    <row r="236" spans="1:7">
      <c r="A236" s="124" t="s">
        <v>415</v>
      </c>
      <c r="B236" s="124" t="s">
        <v>465</v>
      </c>
      <c r="C236" t="s">
        <v>14</v>
      </c>
      <c r="D236" s="121">
        <v>44712</v>
      </c>
      <c r="E236" s="124" t="s">
        <v>160</v>
      </c>
      <c r="F236" t="s">
        <v>335</v>
      </c>
      <c r="G236">
        <v>5.2068000000000003</v>
      </c>
    </row>
    <row r="237" spans="1:7">
      <c r="A237" s="124" t="s">
        <v>415</v>
      </c>
      <c r="B237" s="124" t="s">
        <v>465</v>
      </c>
      <c r="C237" t="s">
        <v>14</v>
      </c>
      <c r="D237" s="121">
        <v>44712</v>
      </c>
      <c r="E237" s="124" t="s">
        <v>160</v>
      </c>
      <c r="F237" t="s">
        <v>358</v>
      </c>
      <c r="G237">
        <v>4.8960999999999997</v>
      </c>
    </row>
    <row r="238" spans="1:7">
      <c r="A238" s="124" t="s">
        <v>415</v>
      </c>
      <c r="B238" s="124" t="s">
        <v>465</v>
      </c>
      <c r="C238" t="s">
        <v>14</v>
      </c>
      <c r="D238" s="121">
        <v>44712</v>
      </c>
      <c r="E238" s="124" t="s">
        <v>160</v>
      </c>
      <c r="F238" t="s">
        <v>336</v>
      </c>
      <c r="G238">
        <v>4.6433999999999997</v>
      </c>
    </row>
    <row r="239" spans="1:7">
      <c r="A239" s="124" t="s">
        <v>415</v>
      </c>
      <c r="B239" s="124" t="s">
        <v>465</v>
      </c>
      <c r="C239" t="s">
        <v>14</v>
      </c>
      <c r="D239" s="121">
        <v>44712</v>
      </c>
      <c r="E239" s="124" t="s">
        <v>160</v>
      </c>
      <c r="F239" t="s">
        <v>340</v>
      </c>
      <c r="G239">
        <v>3.9790000000000001</v>
      </c>
    </row>
    <row r="240" spans="1:7">
      <c r="A240" s="124" t="s">
        <v>415</v>
      </c>
      <c r="B240" s="124" t="s">
        <v>465</v>
      </c>
      <c r="C240" t="s">
        <v>14</v>
      </c>
      <c r="D240" s="121">
        <v>44712</v>
      </c>
      <c r="E240" s="124" t="s">
        <v>160</v>
      </c>
      <c r="F240" t="s">
        <v>344</v>
      </c>
      <c r="G240">
        <v>3.1564000000000001</v>
      </c>
    </row>
    <row r="241" spans="1:7">
      <c r="A241" s="124" t="s">
        <v>415</v>
      </c>
      <c r="B241" s="124" t="s">
        <v>465</v>
      </c>
      <c r="C241" t="s">
        <v>14</v>
      </c>
      <c r="D241" s="121">
        <v>44712</v>
      </c>
      <c r="E241" s="124" t="s">
        <v>160</v>
      </c>
      <c r="F241" t="s">
        <v>338</v>
      </c>
      <c r="G241">
        <v>2.9481000000000002</v>
      </c>
    </row>
    <row r="242" spans="1:7">
      <c r="A242" s="124" t="s">
        <v>415</v>
      </c>
      <c r="B242" s="124" t="s">
        <v>465</v>
      </c>
      <c r="C242" t="s">
        <v>14</v>
      </c>
      <c r="D242" s="121">
        <v>44712</v>
      </c>
      <c r="E242" s="124" t="s">
        <v>160</v>
      </c>
      <c r="F242" t="s">
        <v>55</v>
      </c>
      <c r="G242">
        <v>2.9453999999999998</v>
      </c>
    </row>
    <row r="243" spans="1:7">
      <c r="A243" s="124" t="s">
        <v>415</v>
      </c>
      <c r="B243" s="124" t="s">
        <v>465</v>
      </c>
      <c r="C243" t="s">
        <v>14</v>
      </c>
      <c r="D243" s="121">
        <v>44712</v>
      </c>
      <c r="E243" s="124" t="s">
        <v>160</v>
      </c>
      <c r="F243" t="s">
        <v>346</v>
      </c>
      <c r="G243">
        <v>2.9253999999999998</v>
      </c>
    </row>
    <row r="244" spans="1:7">
      <c r="A244" s="124" t="s">
        <v>415</v>
      </c>
      <c r="B244" s="124" t="s">
        <v>465</v>
      </c>
      <c r="C244" t="s">
        <v>14</v>
      </c>
      <c r="D244" s="121">
        <v>44712</v>
      </c>
      <c r="E244" s="124" t="s">
        <v>160</v>
      </c>
      <c r="F244" t="s">
        <v>361</v>
      </c>
      <c r="G244">
        <v>2.1353</v>
      </c>
    </row>
    <row r="245" spans="1:7">
      <c r="A245" s="124" t="s">
        <v>415</v>
      </c>
      <c r="B245" s="124" t="s">
        <v>465</v>
      </c>
      <c r="C245" t="s">
        <v>14</v>
      </c>
      <c r="D245" s="121">
        <v>44712</v>
      </c>
      <c r="E245" s="124" t="s">
        <v>160</v>
      </c>
      <c r="F245" t="s">
        <v>353</v>
      </c>
      <c r="G245">
        <v>2.1307</v>
      </c>
    </row>
    <row r="246" spans="1:7">
      <c r="A246" s="124" t="s">
        <v>415</v>
      </c>
      <c r="B246" s="124" t="s">
        <v>465</v>
      </c>
      <c r="C246" t="s">
        <v>14</v>
      </c>
      <c r="D246" s="121">
        <v>44712</v>
      </c>
      <c r="E246" s="124" t="s">
        <v>160</v>
      </c>
      <c r="F246" t="s">
        <v>356</v>
      </c>
      <c r="G246">
        <v>1.9081999999999999</v>
      </c>
    </row>
    <row r="247" spans="1:7">
      <c r="A247" s="124" t="s">
        <v>415</v>
      </c>
      <c r="B247" s="124" t="s">
        <v>465</v>
      </c>
      <c r="C247" t="s">
        <v>14</v>
      </c>
      <c r="D247" s="121">
        <v>44712</v>
      </c>
      <c r="E247" s="124" t="s">
        <v>160</v>
      </c>
      <c r="F247" t="s">
        <v>342</v>
      </c>
      <c r="G247">
        <v>1.8801000000000001</v>
      </c>
    </row>
    <row r="248" spans="1:7">
      <c r="A248" s="124" t="s">
        <v>415</v>
      </c>
      <c r="B248" s="124" t="s">
        <v>465</v>
      </c>
      <c r="C248" t="s">
        <v>14</v>
      </c>
      <c r="D248" s="121">
        <v>44712</v>
      </c>
      <c r="E248" s="124" t="s">
        <v>160</v>
      </c>
      <c r="F248" t="s">
        <v>350</v>
      </c>
      <c r="G248">
        <v>1.6909000000000001</v>
      </c>
    </row>
    <row r="249" spans="1:7">
      <c r="A249" s="124" t="s">
        <v>415</v>
      </c>
      <c r="B249" s="124" t="s">
        <v>465</v>
      </c>
      <c r="C249" t="s">
        <v>14</v>
      </c>
      <c r="D249" s="121">
        <v>44712</v>
      </c>
      <c r="E249" s="124" t="s">
        <v>160</v>
      </c>
      <c r="F249" t="s">
        <v>339</v>
      </c>
      <c r="G249">
        <v>1.6342000000000001</v>
      </c>
    </row>
    <row r="250" spans="1:7">
      <c r="A250" s="124" t="s">
        <v>415</v>
      </c>
      <c r="B250" s="124" t="s">
        <v>465</v>
      </c>
      <c r="C250" t="s">
        <v>14</v>
      </c>
      <c r="D250" s="121">
        <v>44712</v>
      </c>
      <c r="E250" s="124" t="s">
        <v>160</v>
      </c>
      <c r="F250" t="s">
        <v>348</v>
      </c>
      <c r="G250">
        <v>1.4634</v>
      </c>
    </row>
    <row r="251" spans="1:7">
      <c r="A251" s="124" t="s">
        <v>415</v>
      </c>
      <c r="B251" s="124" t="s">
        <v>465</v>
      </c>
      <c r="C251" t="s">
        <v>14</v>
      </c>
      <c r="D251" s="121">
        <v>44712</v>
      </c>
      <c r="E251" s="124" t="s">
        <v>160</v>
      </c>
      <c r="F251" t="s">
        <v>345</v>
      </c>
      <c r="G251">
        <v>1.3575999999999999</v>
      </c>
    </row>
    <row r="252" spans="1:7">
      <c r="A252" s="124" t="s">
        <v>415</v>
      </c>
      <c r="B252" s="124" t="s">
        <v>465</v>
      </c>
      <c r="C252" t="s">
        <v>14</v>
      </c>
      <c r="D252" s="121">
        <v>44712</v>
      </c>
      <c r="E252" s="124" t="s">
        <v>160</v>
      </c>
      <c r="F252" t="s">
        <v>347</v>
      </c>
      <c r="G252">
        <v>1.0026999999999999</v>
      </c>
    </row>
    <row r="253" spans="1:7">
      <c r="A253" s="124" t="s">
        <v>415</v>
      </c>
      <c r="B253" s="124" t="s">
        <v>465</v>
      </c>
      <c r="C253" t="s">
        <v>14</v>
      </c>
      <c r="D253" s="121">
        <v>44712</v>
      </c>
      <c r="E253" s="124" t="s">
        <v>160</v>
      </c>
      <c r="F253" t="s">
        <v>352</v>
      </c>
      <c r="G253">
        <v>0.72430000000000005</v>
      </c>
    </row>
    <row r="254" spans="1:7">
      <c r="A254" s="124" t="s">
        <v>415</v>
      </c>
      <c r="B254" s="124" t="s">
        <v>465</v>
      </c>
      <c r="C254" t="s">
        <v>14</v>
      </c>
      <c r="D254" s="121">
        <v>44712</v>
      </c>
      <c r="E254" s="124" t="s">
        <v>160</v>
      </c>
      <c r="F254" t="s">
        <v>364</v>
      </c>
      <c r="G254">
        <v>0.61040000000000005</v>
      </c>
    </row>
    <row r="255" spans="1:7">
      <c r="A255" s="124" t="s">
        <v>415</v>
      </c>
      <c r="B255" s="124" t="s">
        <v>465</v>
      </c>
      <c r="C255" t="s">
        <v>14</v>
      </c>
      <c r="D255" s="121">
        <v>44712</v>
      </c>
      <c r="E255" s="124" t="s">
        <v>160</v>
      </c>
      <c r="F255" t="s">
        <v>357</v>
      </c>
      <c r="G255">
        <v>0.61009999999999998</v>
      </c>
    </row>
    <row r="256" spans="1:7">
      <c r="A256" s="124" t="s">
        <v>415</v>
      </c>
      <c r="B256" s="124" t="s">
        <v>465</v>
      </c>
      <c r="C256" t="s">
        <v>14</v>
      </c>
      <c r="D256" s="121">
        <v>44712</v>
      </c>
      <c r="E256" s="124" t="s">
        <v>160</v>
      </c>
      <c r="F256" t="s">
        <v>341</v>
      </c>
      <c r="G256">
        <v>0.29459999999999997</v>
      </c>
    </row>
    <row r="257" spans="1:7">
      <c r="A257" s="124" t="s">
        <v>486</v>
      </c>
      <c r="B257" s="124" t="s">
        <v>466</v>
      </c>
      <c r="C257" t="s">
        <v>15</v>
      </c>
      <c r="D257" s="121">
        <v>44712</v>
      </c>
      <c r="E257" s="124" t="s">
        <v>488</v>
      </c>
      <c r="F257" t="s">
        <v>163</v>
      </c>
      <c r="G257">
        <v>21.558299999999999</v>
      </c>
    </row>
    <row r="258" spans="1:7">
      <c r="A258" s="124" t="s">
        <v>486</v>
      </c>
      <c r="B258" s="124" t="s">
        <v>466</v>
      </c>
      <c r="C258" t="s">
        <v>15</v>
      </c>
      <c r="D258" s="121">
        <v>44712</v>
      </c>
      <c r="E258" s="124" t="s">
        <v>488</v>
      </c>
      <c r="F258" t="s">
        <v>333</v>
      </c>
      <c r="G258">
        <v>17.528700000000001</v>
      </c>
    </row>
    <row r="259" spans="1:7">
      <c r="A259" s="124" t="s">
        <v>486</v>
      </c>
      <c r="B259" s="124" t="s">
        <v>466</v>
      </c>
      <c r="C259" t="s">
        <v>15</v>
      </c>
      <c r="D259" s="121">
        <v>44712</v>
      </c>
      <c r="E259" s="124" t="s">
        <v>488</v>
      </c>
      <c r="F259" t="s">
        <v>334</v>
      </c>
      <c r="G259">
        <v>12.260999999999999</v>
      </c>
    </row>
    <row r="260" spans="1:7">
      <c r="A260" s="124" t="s">
        <v>486</v>
      </c>
      <c r="B260" s="124" t="s">
        <v>466</v>
      </c>
      <c r="C260" t="s">
        <v>15</v>
      </c>
      <c r="D260" s="121">
        <v>44712</v>
      </c>
      <c r="E260" s="124" t="s">
        <v>488</v>
      </c>
      <c r="F260" t="s">
        <v>335</v>
      </c>
      <c r="G260">
        <v>7.1119000000000003</v>
      </c>
    </row>
    <row r="261" spans="1:7">
      <c r="A261" s="124" t="s">
        <v>486</v>
      </c>
      <c r="B261" s="124" t="s">
        <v>466</v>
      </c>
      <c r="C261" t="s">
        <v>15</v>
      </c>
      <c r="D261" s="121">
        <v>44712</v>
      </c>
      <c r="E261" s="124" t="s">
        <v>488</v>
      </c>
      <c r="F261" t="s">
        <v>359</v>
      </c>
      <c r="G261">
        <v>6.4252000000000002</v>
      </c>
    </row>
    <row r="262" spans="1:7">
      <c r="A262" s="124" t="s">
        <v>486</v>
      </c>
      <c r="B262" s="124" t="s">
        <v>466</v>
      </c>
      <c r="C262" t="s">
        <v>15</v>
      </c>
      <c r="D262" s="121">
        <v>44712</v>
      </c>
      <c r="E262" s="124" t="s">
        <v>488</v>
      </c>
      <c r="F262" t="s">
        <v>343</v>
      </c>
      <c r="G262">
        <v>5.9512999999999998</v>
      </c>
    </row>
    <row r="263" spans="1:7">
      <c r="A263" s="124" t="s">
        <v>486</v>
      </c>
      <c r="B263" s="124" t="s">
        <v>466</v>
      </c>
      <c r="C263" t="s">
        <v>15</v>
      </c>
      <c r="D263" s="121">
        <v>44712</v>
      </c>
      <c r="E263" s="124" t="s">
        <v>488</v>
      </c>
      <c r="F263" t="s">
        <v>340</v>
      </c>
      <c r="G263">
        <v>4.7374999999999998</v>
      </c>
    </row>
    <row r="264" spans="1:7">
      <c r="A264" s="124" t="s">
        <v>486</v>
      </c>
      <c r="B264" s="124" t="s">
        <v>466</v>
      </c>
      <c r="C264" t="s">
        <v>15</v>
      </c>
      <c r="D264" s="121">
        <v>44712</v>
      </c>
      <c r="E264" s="124" t="s">
        <v>488</v>
      </c>
      <c r="F264" t="s">
        <v>341</v>
      </c>
      <c r="G264">
        <v>3.798</v>
      </c>
    </row>
    <row r="265" spans="1:7">
      <c r="A265" s="124" t="s">
        <v>486</v>
      </c>
      <c r="B265" s="124" t="s">
        <v>466</v>
      </c>
      <c r="C265" t="s">
        <v>15</v>
      </c>
      <c r="D265" s="121">
        <v>44712</v>
      </c>
      <c r="E265" s="124" t="s">
        <v>488</v>
      </c>
      <c r="F265" t="s">
        <v>336</v>
      </c>
      <c r="G265">
        <v>3.52</v>
      </c>
    </row>
    <row r="266" spans="1:7">
      <c r="A266" s="124" t="s">
        <v>486</v>
      </c>
      <c r="B266" s="124" t="s">
        <v>466</v>
      </c>
      <c r="C266" t="s">
        <v>15</v>
      </c>
      <c r="D266" s="121">
        <v>44712</v>
      </c>
      <c r="E266" s="124" t="s">
        <v>488</v>
      </c>
      <c r="F266" t="s">
        <v>358</v>
      </c>
      <c r="G266">
        <v>3.1046999999999998</v>
      </c>
    </row>
    <row r="267" spans="1:7">
      <c r="A267" s="124" t="s">
        <v>486</v>
      </c>
      <c r="B267" s="124" t="s">
        <v>466</v>
      </c>
      <c r="C267" t="s">
        <v>15</v>
      </c>
      <c r="D267" s="121">
        <v>44712</v>
      </c>
      <c r="E267" s="124" t="s">
        <v>488</v>
      </c>
      <c r="F267" t="s">
        <v>361</v>
      </c>
      <c r="G267">
        <v>1.8795999999999999</v>
      </c>
    </row>
    <row r="268" spans="1:7">
      <c r="A268" s="124" t="s">
        <v>486</v>
      </c>
      <c r="B268" s="124" t="s">
        <v>466</v>
      </c>
      <c r="C268" t="s">
        <v>15</v>
      </c>
      <c r="D268" s="121">
        <v>44712</v>
      </c>
      <c r="E268" s="124" t="s">
        <v>488</v>
      </c>
      <c r="F268" t="s">
        <v>342</v>
      </c>
      <c r="G268">
        <v>1.7707999999999999</v>
      </c>
    </row>
    <row r="269" spans="1:7">
      <c r="A269" s="124" t="s">
        <v>486</v>
      </c>
      <c r="B269" s="124" t="s">
        <v>466</v>
      </c>
      <c r="C269" t="s">
        <v>15</v>
      </c>
      <c r="D269" s="121">
        <v>44712</v>
      </c>
      <c r="E269" s="124" t="s">
        <v>488</v>
      </c>
      <c r="F269" t="s">
        <v>346</v>
      </c>
      <c r="G269">
        <v>1.39</v>
      </c>
    </row>
    <row r="270" spans="1:7">
      <c r="A270" s="124" t="s">
        <v>486</v>
      </c>
      <c r="B270" s="124" t="s">
        <v>466</v>
      </c>
      <c r="C270" t="s">
        <v>15</v>
      </c>
      <c r="D270" s="121">
        <v>44712</v>
      </c>
      <c r="E270" s="124" t="s">
        <v>488</v>
      </c>
      <c r="F270" t="s">
        <v>338</v>
      </c>
      <c r="G270">
        <v>1.3037000000000001</v>
      </c>
    </row>
    <row r="271" spans="1:7">
      <c r="A271" s="124" t="s">
        <v>486</v>
      </c>
      <c r="B271" s="124" t="s">
        <v>466</v>
      </c>
      <c r="C271" t="s">
        <v>15</v>
      </c>
      <c r="D271" s="121">
        <v>44712</v>
      </c>
      <c r="E271" s="124" t="s">
        <v>488</v>
      </c>
      <c r="F271" t="s">
        <v>55</v>
      </c>
      <c r="G271">
        <v>1.2565999999999999</v>
      </c>
    </row>
    <row r="272" spans="1:7">
      <c r="A272" s="124" t="s">
        <v>486</v>
      </c>
      <c r="B272" s="124" t="s">
        <v>466</v>
      </c>
      <c r="C272" t="s">
        <v>15</v>
      </c>
      <c r="D272" s="121">
        <v>44712</v>
      </c>
      <c r="E272" s="124" t="s">
        <v>488</v>
      </c>
      <c r="F272" t="s">
        <v>353</v>
      </c>
      <c r="G272">
        <v>1.2366999999999999</v>
      </c>
    </row>
    <row r="273" spans="1:7">
      <c r="A273" s="124" t="s">
        <v>486</v>
      </c>
      <c r="B273" s="124" t="s">
        <v>466</v>
      </c>
      <c r="C273" t="s">
        <v>15</v>
      </c>
      <c r="D273" s="121">
        <v>44712</v>
      </c>
      <c r="E273" s="124" t="s">
        <v>488</v>
      </c>
      <c r="F273" t="s">
        <v>344</v>
      </c>
      <c r="G273">
        <v>1.1478999999999999</v>
      </c>
    </row>
    <row r="274" spans="1:7">
      <c r="A274" s="124" t="s">
        <v>486</v>
      </c>
      <c r="B274" s="124" t="s">
        <v>466</v>
      </c>
      <c r="C274" t="s">
        <v>15</v>
      </c>
      <c r="D274" s="121">
        <v>44712</v>
      </c>
      <c r="E274" s="124" t="s">
        <v>488</v>
      </c>
      <c r="F274" t="s">
        <v>363</v>
      </c>
      <c r="G274">
        <v>1.0885</v>
      </c>
    </row>
    <row r="275" spans="1:7">
      <c r="A275" s="124" t="s">
        <v>486</v>
      </c>
      <c r="B275" s="124" t="s">
        <v>466</v>
      </c>
      <c r="C275" t="s">
        <v>15</v>
      </c>
      <c r="D275" s="121">
        <v>44712</v>
      </c>
      <c r="E275" s="124" t="s">
        <v>488</v>
      </c>
      <c r="F275" t="s">
        <v>339</v>
      </c>
      <c r="G275">
        <v>0.97740000000000005</v>
      </c>
    </row>
    <row r="276" spans="1:7">
      <c r="A276" s="124" t="s">
        <v>486</v>
      </c>
      <c r="B276" s="124" t="s">
        <v>466</v>
      </c>
      <c r="C276" t="s">
        <v>15</v>
      </c>
      <c r="D276" s="121">
        <v>44712</v>
      </c>
      <c r="E276" s="124" t="s">
        <v>488</v>
      </c>
      <c r="F276" t="s">
        <v>337</v>
      </c>
      <c r="G276">
        <v>0.79969999999999997</v>
      </c>
    </row>
    <row r="277" spans="1:7">
      <c r="A277" s="124" t="s">
        <v>486</v>
      </c>
      <c r="B277" s="124" t="s">
        <v>466</v>
      </c>
      <c r="C277" t="s">
        <v>15</v>
      </c>
      <c r="D277" s="121">
        <v>44712</v>
      </c>
      <c r="E277" s="124" t="s">
        <v>488</v>
      </c>
      <c r="F277" t="s">
        <v>345</v>
      </c>
      <c r="G277">
        <v>0.58420000000000005</v>
      </c>
    </row>
    <row r="278" spans="1:7">
      <c r="A278" s="124" t="s">
        <v>486</v>
      </c>
      <c r="B278" s="124" t="s">
        <v>466</v>
      </c>
      <c r="C278" t="s">
        <v>15</v>
      </c>
      <c r="D278" s="121">
        <v>44712</v>
      </c>
      <c r="E278" s="124" t="s">
        <v>488</v>
      </c>
      <c r="F278" t="s">
        <v>356</v>
      </c>
      <c r="G278">
        <v>0.56830000000000003</v>
      </c>
    </row>
    <row r="279" spans="1:7">
      <c r="A279" s="124" t="s">
        <v>489</v>
      </c>
      <c r="B279" s="124" t="s">
        <v>467</v>
      </c>
      <c r="C279" t="s">
        <v>60</v>
      </c>
      <c r="D279" s="121">
        <v>44712</v>
      </c>
      <c r="E279" s="124" t="s">
        <v>487</v>
      </c>
      <c r="F279" t="s">
        <v>333</v>
      </c>
      <c r="G279">
        <v>25.207100000000001</v>
      </c>
    </row>
    <row r="280" spans="1:7">
      <c r="A280" s="124" t="s">
        <v>489</v>
      </c>
      <c r="B280" s="124" t="s">
        <v>467</v>
      </c>
      <c r="C280" t="s">
        <v>60</v>
      </c>
      <c r="D280" s="121">
        <v>44712</v>
      </c>
      <c r="E280" s="124" t="s">
        <v>487</v>
      </c>
      <c r="F280" t="s">
        <v>334</v>
      </c>
      <c r="G280">
        <v>13.251899999999999</v>
      </c>
    </row>
    <row r="281" spans="1:7">
      <c r="A281" s="124" t="s">
        <v>489</v>
      </c>
      <c r="B281" s="124" t="s">
        <v>467</v>
      </c>
      <c r="C281" t="s">
        <v>60</v>
      </c>
      <c r="D281" s="121">
        <v>44712</v>
      </c>
      <c r="E281" s="124" t="s">
        <v>487</v>
      </c>
      <c r="F281" t="s">
        <v>163</v>
      </c>
      <c r="G281">
        <v>11.758900000000001</v>
      </c>
    </row>
    <row r="282" spans="1:7">
      <c r="A282" s="124" t="s">
        <v>489</v>
      </c>
      <c r="B282" s="124" t="s">
        <v>467</v>
      </c>
      <c r="C282" t="s">
        <v>60</v>
      </c>
      <c r="D282" s="121">
        <v>44712</v>
      </c>
      <c r="E282" s="124" t="s">
        <v>487</v>
      </c>
      <c r="F282" t="s">
        <v>344</v>
      </c>
      <c r="G282">
        <v>5.0509000000000004</v>
      </c>
    </row>
    <row r="283" spans="1:7">
      <c r="A283" s="124" t="s">
        <v>489</v>
      </c>
      <c r="B283" s="124" t="s">
        <v>467</v>
      </c>
      <c r="C283" t="s">
        <v>60</v>
      </c>
      <c r="D283" s="121">
        <v>44712</v>
      </c>
      <c r="E283" s="124" t="s">
        <v>487</v>
      </c>
      <c r="F283" t="s">
        <v>336</v>
      </c>
      <c r="G283">
        <v>4.9720000000000004</v>
      </c>
    </row>
    <row r="284" spans="1:7">
      <c r="A284" s="124" t="s">
        <v>489</v>
      </c>
      <c r="B284" s="124" t="s">
        <v>467</v>
      </c>
      <c r="C284" t="s">
        <v>60</v>
      </c>
      <c r="D284" s="121">
        <v>44712</v>
      </c>
      <c r="E284" s="124" t="s">
        <v>487</v>
      </c>
      <c r="F284" t="s">
        <v>358</v>
      </c>
      <c r="G284">
        <v>4.8983999999999996</v>
      </c>
    </row>
    <row r="285" spans="1:7">
      <c r="A285" s="124" t="s">
        <v>489</v>
      </c>
      <c r="B285" s="124" t="s">
        <v>467</v>
      </c>
      <c r="C285" t="s">
        <v>60</v>
      </c>
      <c r="D285" s="121">
        <v>44712</v>
      </c>
      <c r="E285" s="124" t="s">
        <v>487</v>
      </c>
      <c r="F285" t="s">
        <v>346</v>
      </c>
      <c r="G285">
        <v>3.2928999999999999</v>
      </c>
    </row>
    <row r="286" spans="1:7">
      <c r="A286" s="124" t="s">
        <v>489</v>
      </c>
      <c r="B286" s="124" t="s">
        <v>467</v>
      </c>
      <c r="C286" t="s">
        <v>60</v>
      </c>
      <c r="D286" s="121">
        <v>44712</v>
      </c>
      <c r="E286" s="124" t="s">
        <v>487</v>
      </c>
      <c r="F286" t="s">
        <v>345</v>
      </c>
      <c r="G286">
        <v>2.9140999999999999</v>
      </c>
    </row>
    <row r="287" spans="1:7">
      <c r="A287" s="124" t="s">
        <v>489</v>
      </c>
      <c r="B287" s="124" t="s">
        <v>467</v>
      </c>
      <c r="C287" t="s">
        <v>60</v>
      </c>
      <c r="D287" s="121">
        <v>44712</v>
      </c>
      <c r="E287" s="124" t="s">
        <v>487</v>
      </c>
      <c r="F287" t="s">
        <v>55</v>
      </c>
      <c r="G287">
        <v>2.5743</v>
      </c>
    </row>
    <row r="288" spans="1:7">
      <c r="A288" s="124" t="s">
        <v>489</v>
      </c>
      <c r="B288" s="124" t="s">
        <v>467</v>
      </c>
      <c r="C288" t="s">
        <v>60</v>
      </c>
      <c r="D288" s="121">
        <v>44712</v>
      </c>
      <c r="E288" s="124" t="s">
        <v>487</v>
      </c>
      <c r="F288" t="s">
        <v>335</v>
      </c>
      <c r="G288">
        <v>2.5028999999999999</v>
      </c>
    </row>
    <row r="289" spans="1:7">
      <c r="A289" s="124" t="s">
        <v>489</v>
      </c>
      <c r="B289" s="124" t="s">
        <v>467</v>
      </c>
      <c r="C289" t="s">
        <v>60</v>
      </c>
      <c r="D289" s="121">
        <v>44712</v>
      </c>
      <c r="E289" s="124" t="s">
        <v>487</v>
      </c>
      <c r="F289" t="s">
        <v>352</v>
      </c>
      <c r="G289">
        <v>2.3778999999999999</v>
      </c>
    </row>
    <row r="290" spans="1:7">
      <c r="A290" s="124" t="s">
        <v>489</v>
      </c>
      <c r="B290" s="124" t="s">
        <v>467</v>
      </c>
      <c r="C290" t="s">
        <v>60</v>
      </c>
      <c r="D290" s="121">
        <v>44712</v>
      </c>
      <c r="E290" s="124" t="s">
        <v>487</v>
      </c>
      <c r="F290" t="s">
        <v>342</v>
      </c>
      <c r="G290">
        <v>2.2423999999999999</v>
      </c>
    </row>
    <row r="291" spans="1:7">
      <c r="A291" s="124" t="s">
        <v>489</v>
      </c>
      <c r="B291" s="124" t="s">
        <v>467</v>
      </c>
      <c r="C291" t="s">
        <v>60</v>
      </c>
      <c r="D291" s="121">
        <v>44712</v>
      </c>
      <c r="E291" s="124" t="s">
        <v>487</v>
      </c>
      <c r="F291" t="s">
        <v>340</v>
      </c>
      <c r="G291">
        <v>2.0815999999999999</v>
      </c>
    </row>
    <row r="292" spans="1:7">
      <c r="A292" s="124" t="s">
        <v>489</v>
      </c>
      <c r="B292" s="124" t="s">
        <v>467</v>
      </c>
      <c r="C292" t="s">
        <v>60</v>
      </c>
      <c r="D292" s="121">
        <v>44712</v>
      </c>
      <c r="E292" s="124" t="s">
        <v>487</v>
      </c>
      <c r="F292" t="s">
        <v>343</v>
      </c>
      <c r="G292">
        <v>2.0219999999999998</v>
      </c>
    </row>
    <row r="293" spans="1:7">
      <c r="A293" s="124" t="s">
        <v>489</v>
      </c>
      <c r="B293" s="124" t="s">
        <v>467</v>
      </c>
      <c r="C293" t="s">
        <v>60</v>
      </c>
      <c r="D293" s="121">
        <v>44712</v>
      </c>
      <c r="E293" s="124" t="s">
        <v>487</v>
      </c>
      <c r="F293" t="s">
        <v>337</v>
      </c>
      <c r="G293">
        <v>1.8520000000000001</v>
      </c>
    </row>
    <row r="294" spans="1:7">
      <c r="A294" s="124" t="s">
        <v>489</v>
      </c>
      <c r="B294" s="124" t="s">
        <v>467</v>
      </c>
      <c r="C294" t="s">
        <v>60</v>
      </c>
      <c r="D294" s="121">
        <v>44712</v>
      </c>
      <c r="E294" s="124" t="s">
        <v>487</v>
      </c>
      <c r="F294" t="s">
        <v>355</v>
      </c>
      <c r="G294">
        <v>1.6803999999999999</v>
      </c>
    </row>
    <row r="295" spans="1:7">
      <c r="A295" s="124" t="s">
        <v>489</v>
      </c>
      <c r="B295" s="124" t="s">
        <v>467</v>
      </c>
      <c r="C295" t="s">
        <v>60</v>
      </c>
      <c r="D295" s="121">
        <v>44712</v>
      </c>
      <c r="E295" s="124" t="s">
        <v>487</v>
      </c>
      <c r="F295" t="s">
        <v>351</v>
      </c>
      <c r="G295">
        <v>1.4149</v>
      </c>
    </row>
    <row r="296" spans="1:7">
      <c r="A296" s="124" t="s">
        <v>489</v>
      </c>
      <c r="B296" s="124" t="s">
        <v>467</v>
      </c>
      <c r="C296" t="s">
        <v>60</v>
      </c>
      <c r="D296" s="121">
        <v>44712</v>
      </c>
      <c r="E296" s="124" t="s">
        <v>487</v>
      </c>
      <c r="F296" t="s">
        <v>347</v>
      </c>
      <c r="G296">
        <v>1.4113</v>
      </c>
    </row>
    <row r="297" spans="1:7">
      <c r="A297" s="124" t="s">
        <v>489</v>
      </c>
      <c r="B297" s="124" t="s">
        <v>467</v>
      </c>
      <c r="C297" t="s">
        <v>60</v>
      </c>
      <c r="D297" s="121">
        <v>44712</v>
      </c>
      <c r="E297" s="124" t="s">
        <v>487</v>
      </c>
      <c r="F297" t="s">
        <v>338</v>
      </c>
      <c r="G297">
        <v>1.3905000000000001</v>
      </c>
    </row>
    <row r="298" spans="1:7">
      <c r="A298" s="124" t="s">
        <v>489</v>
      </c>
      <c r="B298" s="124" t="s">
        <v>467</v>
      </c>
      <c r="C298" t="s">
        <v>60</v>
      </c>
      <c r="D298" s="121">
        <v>44712</v>
      </c>
      <c r="E298" s="124" t="s">
        <v>487</v>
      </c>
      <c r="F298" t="s">
        <v>360</v>
      </c>
      <c r="G298">
        <v>1.2011000000000001</v>
      </c>
    </row>
    <row r="299" spans="1:7">
      <c r="A299" s="124" t="s">
        <v>489</v>
      </c>
      <c r="B299" s="124" t="s">
        <v>467</v>
      </c>
      <c r="C299" t="s">
        <v>60</v>
      </c>
      <c r="D299" s="121">
        <v>44712</v>
      </c>
      <c r="E299" s="124" t="s">
        <v>487</v>
      </c>
      <c r="F299" t="s">
        <v>339</v>
      </c>
      <c r="G299">
        <v>1.1188</v>
      </c>
    </row>
    <row r="300" spans="1:7">
      <c r="A300" s="124" t="s">
        <v>489</v>
      </c>
      <c r="B300" s="124" t="s">
        <v>467</v>
      </c>
      <c r="C300" t="s">
        <v>60</v>
      </c>
      <c r="D300" s="121">
        <v>44712</v>
      </c>
      <c r="E300" s="124" t="s">
        <v>487</v>
      </c>
      <c r="F300" t="s">
        <v>359</v>
      </c>
      <c r="G300">
        <v>1.0019</v>
      </c>
    </row>
    <row r="301" spans="1:7">
      <c r="A301" s="124" t="s">
        <v>489</v>
      </c>
      <c r="B301" s="124" t="s">
        <v>467</v>
      </c>
      <c r="C301" t="s">
        <v>60</v>
      </c>
      <c r="D301" s="121">
        <v>44712</v>
      </c>
      <c r="E301" s="124" t="s">
        <v>487</v>
      </c>
      <c r="F301" t="s">
        <v>364</v>
      </c>
      <c r="G301">
        <v>0.82340000000000002</v>
      </c>
    </row>
    <row r="302" spans="1:7">
      <c r="A302" s="124" t="s">
        <v>489</v>
      </c>
      <c r="B302" s="124" t="s">
        <v>467</v>
      </c>
      <c r="C302" t="s">
        <v>60</v>
      </c>
      <c r="D302" s="121">
        <v>44712</v>
      </c>
      <c r="E302" s="124" t="s">
        <v>487</v>
      </c>
      <c r="F302" t="s">
        <v>349</v>
      </c>
      <c r="G302">
        <v>0.57430000000000003</v>
      </c>
    </row>
    <row r="303" spans="1:7">
      <c r="A303" s="124" t="s">
        <v>489</v>
      </c>
      <c r="B303" s="124" t="s">
        <v>467</v>
      </c>
      <c r="C303" t="s">
        <v>60</v>
      </c>
      <c r="D303" s="121">
        <v>44712</v>
      </c>
      <c r="E303" s="124" t="s">
        <v>487</v>
      </c>
      <c r="F303" t="s">
        <v>348</v>
      </c>
      <c r="G303">
        <v>0.55120000000000002</v>
      </c>
    </row>
    <row r="304" spans="1:7">
      <c r="A304" s="124" t="s">
        <v>489</v>
      </c>
      <c r="B304" s="124" t="s">
        <v>467</v>
      </c>
      <c r="C304" t="s">
        <v>60</v>
      </c>
      <c r="D304" s="121">
        <v>44712</v>
      </c>
      <c r="E304" s="124" t="s">
        <v>487</v>
      </c>
      <c r="F304" t="s">
        <v>363</v>
      </c>
      <c r="G304">
        <v>0.50419999999999998</v>
      </c>
    </row>
    <row r="305" spans="1:7">
      <c r="A305" s="124" t="s">
        <v>489</v>
      </c>
      <c r="B305" s="124" t="s">
        <v>467</v>
      </c>
      <c r="C305" t="s">
        <v>60</v>
      </c>
      <c r="D305" s="121">
        <v>44712</v>
      </c>
      <c r="E305" s="124" t="s">
        <v>487</v>
      </c>
      <c r="F305" t="s">
        <v>350</v>
      </c>
      <c r="G305">
        <v>0.49030000000000001</v>
      </c>
    </row>
    <row r="306" spans="1:7">
      <c r="A306" s="124" t="s">
        <v>489</v>
      </c>
      <c r="B306" s="124" t="s">
        <v>467</v>
      </c>
      <c r="C306" t="s">
        <v>60</v>
      </c>
      <c r="D306" s="121">
        <v>44712</v>
      </c>
      <c r="E306" s="124" t="s">
        <v>487</v>
      </c>
      <c r="F306" t="s">
        <v>341</v>
      </c>
      <c r="G306">
        <v>0.49020000000000002</v>
      </c>
    </row>
    <row r="307" spans="1:7">
      <c r="A307" s="124" t="s">
        <v>489</v>
      </c>
      <c r="B307" s="124" t="s">
        <v>467</v>
      </c>
      <c r="C307" t="s">
        <v>60</v>
      </c>
      <c r="D307" s="121">
        <v>44712</v>
      </c>
      <c r="E307" s="124" t="s">
        <v>487</v>
      </c>
      <c r="F307" t="s">
        <v>354</v>
      </c>
      <c r="G307">
        <v>0.34820000000000001</v>
      </c>
    </row>
    <row r="308" spans="1:7">
      <c r="A308" s="124" t="s">
        <v>486</v>
      </c>
      <c r="B308" s="124" t="s">
        <v>468</v>
      </c>
      <c r="C308" t="s">
        <v>125</v>
      </c>
      <c r="D308" s="121">
        <v>44712</v>
      </c>
      <c r="E308" s="124" t="s">
        <v>487</v>
      </c>
      <c r="F308" t="s">
        <v>179</v>
      </c>
      <c r="G308">
        <v>24.793099999999999</v>
      </c>
    </row>
    <row r="309" spans="1:7">
      <c r="A309" s="124" t="s">
        <v>486</v>
      </c>
      <c r="B309" s="124" t="s">
        <v>468</v>
      </c>
      <c r="C309" t="s">
        <v>125</v>
      </c>
      <c r="D309" s="121">
        <v>44712</v>
      </c>
      <c r="E309" s="124" t="s">
        <v>487</v>
      </c>
      <c r="F309" t="s">
        <v>340</v>
      </c>
      <c r="G309">
        <v>14.615600000000001</v>
      </c>
    </row>
    <row r="310" spans="1:7">
      <c r="A310" s="124" t="s">
        <v>486</v>
      </c>
      <c r="B310" s="124" t="s">
        <v>468</v>
      </c>
      <c r="C310" t="s">
        <v>125</v>
      </c>
      <c r="D310" s="121">
        <v>44712</v>
      </c>
      <c r="E310" s="124" t="s">
        <v>487</v>
      </c>
      <c r="F310" t="s">
        <v>346</v>
      </c>
      <c r="G310">
        <v>7.9877000000000002</v>
      </c>
    </row>
    <row r="311" spans="1:7">
      <c r="A311" s="124" t="s">
        <v>486</v>
      </c>
      <c r="B311" s="124" t="s">
        <v>468</v>
      </c>
      <c r="C311" t="s">
        <v>125</v>
      </c>
      <c r="D311" s="121">
        <v>44712</v>
      </c>
      <c r="E311" s="124" t="s">
        <v>487</v>
      </c>
      <c r="F311" t="s">
        <v>333</v>
      </c>
      <c r="G311">
        <v>7.39</v>
      </c>
    </row>
    <row r="312" spans="1:7">
      <c r="A312" s="124" t="s">
        <v>486</v>
      </c>
      <c r="B312" s="124" t="s">
        <v>468</v>
      </c>
      <c r="C312" t="s">
        <v>125</v>
      </c>
      <c r="D312" s="121">
        <v>44712</v>
      </c>
      <c r="E312" s="124" t="s">
        <v>487</v>
      </c>
      <c r="F312" t="s">
        <v>55</v>
      </c>
      <c r="G312">
        <v>6.6849999999999996</v>
      </c>
    </row>
    <row r="313" spans="1:7">
      <c r="A313" s="124" t="s">
        <v>486</v>
      </c>
      <c r="B313" s="124" t="s">
        <v>468</v>
      </c>
      <c r="C313" t="s">
        <v>125</v>
      </c>
      <c r="D313" s="121">
        <v>44712</v>
      </c>
      <c r="E313" s="124" t="s">
        <v>487</v>
      </c>
      <c r="F313" t="s">
        <v>349</v>
      </c>
      <c r="G313">
        <v>6.5949</v>
      </c>
    </row>
    <row r="314" spans="1:7">
      <c r="A314" s="124" t="s">
        <v>486</v>
      </c>
      <c r="B314" s="124" t="s">
        <v>468</v>
      </c>
      <c r="C314" t="s">
        <v>125</v>
      </c>
      <c r="D314" s="121">
        <v>44712</v>
      </c>
      <c r="E314" s="124" t="s">
        <v>487</v>
      </c>
      <c r="F314" t="s">
        <v>352</v>
      </c>
      <c r="G314">
        <v>5.5252999999999997</v>
      </c>
    </row>
    <row r="315" spans="1:7">
      <c r="A315" s="124" t="s">
        <v>486</v>
      </c>
      <c r="B315" s="124" t="s">
        <v>468</v>
      </c>
      <c r="C315" t="s">
        <v>125</v>
      </c>
      <c r="D315" s="121">
        <v>44712</v>
      </c>
      <c r="E315" s="124" t="s">
        <v>487</v>
      </c>
      <c r="F315" t="s">
        <v>361</v>
      </c>
      <c r="G315">
        <v>5.3677000000000001</v>
      </c>
    </row>
    <row r="316" spans="1:7">
      <c r="A316" s="124" t="s">
        <v>486</v>
      </c>
      <c r="B316" s="124" t="s">
        <v>468</v>
      </c>
      <c r="C316" t="s">
        <v>125</v>
      </c>
      <c r="D316" s="121">
        <v>44712</v>
      </c>
      <c r="E316" s="124" t="s">
        <v>487</v>
      </c>
      <c r="F316" t="s">
        <v>366</v>
      </c>
      <c r="G316">
        <v>5.3592000000000004</v>
      </c>
    </row>
    <row r="317" spans="1:7">
      <c r="A317" s="124" t="s">
        <v>486</v>
      </c>
      <c r="B317" s="124" t="s">
        <v>468</v>
      </c>
      <c r="C317" t="s">
        <v>125</v>
      </c>
      <c r="D317" s="121">
        <v>44712</v>
      </c>
      <c r="E317" s="124" t="s">
        <v>487</v>
      </c>
      <c r="F317" t="s">
        <v>336</v>
      </c>
      <c r="G317">
        <v>4.4401000000000002</v>
      </c>
    </row>
    <row r="318" spans="1:7">
      <c r="A318" s="124" t="s">
        <v>486</v>
      </c>
      <c r="B318" s="124" t="s">
        <v>468</v>
      </c>
      <c r="C318" t="s">
        <v>125</v>
      </c>
      <c r="D318" s="121">
        <v>44712</v>
      </c>
      <c r="E318" s="124" t="s">
        <v>487</v>
      </c>
      <c r="F318" t="s">
        <v>334</v>
      </c>
      <c r="G318">
        <v>3.4016999999999999</v>
      </c>
    </row>
    <row r="319" spans="1:7">
      <c r="A319" s="124" t="s">
        <v>486</v>
      </c>
      <c r="B319" s="124" t="s">
        <v>468</v>
      </c>
      <c r="C319" t="s">
        <v>125</v>
      </c>
      <c r="D319" s="121">
        <v>44712</v>
      </c>
      <c r="E319" s="124" t="s">
        <v>487</v>
      </c>
      <c r="F319" t="s">
        <v>360</v>
      </c>
      <c r="G319">
        <v>2.4321000000000002</v>
      </c>
    </row>
    <row r="320" spans="1:7">
      <c r="A320" s="124" t="s">
        <v>486</v>
      </c>
      <c r="B320" s="124" t="s">
        <v>468</v>
      </c>
      <c r="C320" t="s">
        <v>125</v>
      </c>
      <c r="D320" s="121">
        <v>44712</v>
      </c>
      <c r="E320" s="124" t="s">
        <v>487</v>
      </c>
      <c r="F320" t="s">
        <v>343</v>
      </c>
      <c r="G320">
        <v>2.1838000000000002</v>
      </c>
    </row>
    <row r="321" spans="1:7">
      <c r="A321" s="124" t="s">
        <v>486</v>
      </c>
      <c r="B321" s="124" t="s">
        <v>468</v>
      </c>
      <c r="C321" t="s">
        <v>125</v>
      </c>
      <c r="D321" s="121">
        <v>44712</v>
      </c>
      <c r="E321" s="124" t="s">
        <v>487</v>
      </c>
      <c r="F321" t="s">
        <v>342</v>
      </c>
      <c r="G321">
        <v>1.1696</v>
      </c>
    </row>
    <row r="322" spans="1:7">
      <c r="A322" s="124" t="s">
        <v>486</v>
      </c>
      <c r="B322" s="124" t="s">
        <v>468</v>
      </c>
      <c r="C322" t="s">
        <v>125</v>
      </c>
      <c r="D322" s="121">
        <v>44712</v>
      </c>
      <c r="E322" s="124" t="s">
        <v>487</v>
      </c>
      <c r="F322" t="s">
        <v>354</v>
      </c>
      <c r="G322">
        <v>0.75380000000000003</v>
      </c>
    </row>
    <row r="323" spans="1:7">
      <c r="A323" s="124" t="s">
        <v>486</v>
      </c>
      <c r="B323" s="124" t="s">
        <v>468</v>
      </c>
      <c r="C323" t="s">
        <v>125</v>
      </c>
      <c r="D323" s="121">
        <v>44712</v>
      </c>
      <c r="E323" s="124" t="s">
        <v>487</v>
      </c>
      <c r="F323" t="s">
        <v>375</v>
      </c>
      <c r="G323">
        <v>0.60529999999999995</v>
      </c>
    </row>
    <row r="324" spans="1:7">
      <c r="A324" s="124" t="s">
        <v>486</v>
      </c>
      <c r="B324" s="124" t="s">
        <v>468</v>
      </c>
      <c r="C324" t="s">
        <v>125</v>
      </c>
      <c r="D324" s="121">
        <v>44712</v>
      </c>
      <c r="E324" s="124" t="s">
        <v>487</v>
      </c>
      <c r="F324" t="s">
        <v>359</v>
      </c>
      <c r="G324">
        <v>0.55030000000000001</v>
      </c>
    </row>
    <row r="325" spans="1:7">
      <c r="A325" s="124" t="s">
        <v>486</v>
      </c>
      <c r="B325" s="124" t="s">
        <v>468</v>
      </c>
      <c r="C325" t="s">
        <v>125</v>
      </c>
      <c r="D325" s="121">
        <v>44712</v>
      </c>
      <c r="E325" s="124" t="s">
        <v>487</v>
      </c>
      <c r="F325" t="s">
        <v>335</v>
      </c>
      <c r="G325">
        <v>0.14480000000000001</v>
      </c>
    </row>
    <row r="326" spans="1:7">
      <c r="A326" s="124" t="s">
        <v>486</v>
      </c>
      <c r="B326" s="124" t="s">
        <v>469</v>
      </c>
      <c r="C326" t="s">
        <v>258</v>
      </c>
      <c r="D326" s="121">
        <v>44712</v>
      </c>
      <c r="E326" s="124" t="s">
        <v>490</v>
      </c>
      <c r="F326" s="124" t="s">
        <v>333</v>
      </c>
      <c r="G326" s="123">
        <v>20.690087772172099</v>
      </c>
    </row>
    <row r="327" spans="1:7">
      <c r="A327" s="124" t="s">
        <v>486</v>
      </c>
      <c r="B327" s="124" t="s">
        <v>469</v>
      </c>
      <c r="C327" t="s">
        <v>258</v>
      </c>
      <c r="D327" s="121">
        <v>44712</v>
      </c>
      <c r="E327" s="124" t="s">
        <v>490</v>
      </c>
      <c r="F327" s="124" t="s">
        <v>451</v>
      </c>
      <c r="G327" s="123">
        <v>10.3777122693777</v>
      </c>
    </row>
    <row r="328" spans="1:7">
      <c r="A328" s="124" t="s">
        <v>486</v>
      </c>
      <c r="B328" s="124" t="s">
        <v>469</v>
      </c>
      <c r="C328" t="s">
        <v>258</v>
      </c>
      <c r="D328" s="121">
        <v>44712</v>
      </c>
      <c r="E328" s="124" t="s">
        <v>490</v>
      </c>
      <c r="F328" s="124" t="s">
        <v>358</v>
      </c>
      <c r="G328" s="123">
        <v>8.3777731153159998</v>
      </c>
    </row>
    <row r="329" spans="1:7">
      <c r="A329" s="124" t="s">
        <v>486</v>
      </c>
      <c r="B329" s="124" t="s">
        <v>469</v>
      </c>
      <c r="C329" t="s">
        <v>258</v>
      </c>
      <c r="D329" s="121">
        <v>44712</v>
      </c>
      <c r="E329" s="124" t="s">
        <v>490</v>
      </c>
      <c r="F329" s="124" t="s">
        <v>340</v>
      </c>
      <c r="G329" s="123">
        <v>6.8943546477311006</v>
      </c>
    </row>
    <row r="330" spans="1:7">
      <c r="A330" s="124" t="s">
        <v>486</v>
      </c>
      <c r="B330" s="124" t="s">
        <v>469</v>
      </c>
      <c r="C330" t="s">
        <v>258</v>
      </c>
      <c r="D330" s="121">
        <v>44712</v>
      </c>
      <c r="E330" s="124" t="s">
        <v>490</v>
      </c>
      <c r="F330" s="124" t="s">
        <v>452</v>
      </c>
      <c r="G330" s="123">
        <v>4.6910030320112002</v>
      </c>
    </row>
    <row r="331" spans="1:7">
      <c r="A331" s="124" t="s">
        <v>486</v>
      </c>
      <c r="B331" s="124" t="s">
        <v>469</v>
      </c>
      <c r="C331" t="s">
        <v>258</v>
      </c>
      <c r="D331" s="121">
        <v>44712</v>
      </c>
      <c r="E331" s="124" t="s">
        <v>490</v>
      </c>
      <c r="F331" s="124" t="s">
        <v>346</v>
      </c>
      <c r="G331" s="123">
        <v>4.1116914131862998</v>
      </c>
    </row>
    <row r="332" spans="1:7">
      <c r="A332" s="124" t="s">
        <v>486</v>
      </c>
      <c r="B332" s="124" t="s">
        <v>469</v>
      </c>
      <c r="C332" t="s">
        <v>258</v>
      </c>
      <c r="D332" s="121">
        <v>44712</v>
      </c>
      <c r="E332" s="124" t="s">
        <v>490</v>
      </c>
      <c r="F332" s="124" t="s">
        <v>338</v>
      </c>
      <c r="G332" s="123">
        <v>2.8047820938696999</v>
      </c>
    </row>
    <row r="333" spans="1:7">
      <c r="A333" s="124" t="s">
        <v>486</v>
      </c>
      <c r="B333" s="124" t="s">
        <v>469</v>
      </c>
      <c r="C333" t="s">
        <v>258</v>
      </c>
      <c r="D333" s="121">
        <v>44712</v>
      </c>
      <c r="E333" s="124" t="s">
        <v>490</v>
      </c>
      <c r="F333" s="124" t="s">
        <v>339</v>
      </c>
      <c r="G333" s="123">
        <v>2.5957209643622003</v>
      </c>
    </row>
    <row r="334" spans="1:7">
      <c r="A334" s="124" t="s">
        <v>486</v>
      </c>
      <c r="B334" s="124" t="s">
        <v>469</v>
      </c>
      <c r="C334" t="s">
        <v>258</v>
      </c>
      <c r="D334" s="121">
        <v>44712</v>
      </c>
      <c r="E334" s="124" t="s">
        <v>490</v>
      </c>
      <c r="F334" s="124" t="s">
        <v>355</v>
      </c>
      <c r="G334" s="123">
        <v>2.3417215532641</v>
      </c>
    </row>
    <row r="335" spans="1:7">
      <c r="A335" s="124" t="s">
        <v>486</v>
      </c>
      <c r="B335" s="124" t="s">
        <v>469</v>
      </c>
      <c r="C335" t="s">
        <v>258</v>
      </c>
      <c r="D335" s="121">
        <v>44712</v>
      </c>
      <c r="E335" s="124" t="s">
        <v>490</v>
      </c>
      <c r="F335" s="124" t="s">
        <v>360</v>
      </c>
      <c r="G335" s="123">
        <v>1.9198347346693001</v>
      </c>
    </row>
    <row r="336" spans="1:7">
      <c r="A336" s="124" t="s">
        <v>486</v>
      </c>
      <c r="B336" s="124" t="s">
        <v>469</v>
      </c>
      <c r="C336" t="s">
        <v>258</v>
      </c>
      <c r="D336" s="121">
        <v>44712</v>
      </c>
      <c r="E336" s="124" t="s">
        <v>490</v>
      </c>
      <c r="F336" s="124" t="s">
        <v>344</v>
      </c>
      <c r="G336" s="123">
        <v>1.8028672601797999</v>
      </c>
    </row>
    <row r="337" spans="1:7">
      <c r="A337" s="124" t="s">
        <v>486</v>
      </c>
      <c r="B337" s="124" t="s">
        <v>469</v>
      </c>
      <c r="C337" t="s">
        <v>258</v>
      </c>
      <c r="D337" s="121">
        <v>44712</v>
      </c>
      <c r="E337" s="124" t="s">
        <v>490</v>
      </c>
      <c r="F337" s="124" t="s">
        <v>336</v>
      </c>
      <c r="G337" s="123">
        <v>1.2206038850703</v>
      </c>
    </row>
    <row r="338" spans="1:7">
      <c r="A338" s="124" t="s">
        <v>486</v>
      </c>
      <c r="B338" s="124" t="s">
        <v>469</v>
      </c>
      <c r="C338" t="s">
        <v>258</v>
      </c>
      <c r="D338" s="121">
        <v>44712</v>
      </c>
      <c r="E338" s="124" t="s">
        <v>490</v>
      </c>
      <c r="F338" s="124" t="s">
        <v>350</v>
      </c>
      <c r="G338" s="123">
        <v>0.76121483950250002</v>
      </c>
    </row>
    <row r="339" spans="1:7">
      <c r="A339" s="124" t="s">
        <v>486</v>
      </c>
      <c r="B339" s="124" t="s">
        <v>469</v>
      </c>
      <c r="C339" t="s">
        <v>258</v>
      </c>
      <c r="D339" s="121">
        <v>44712</v>
      </c>
      <c r="E339" s="124" t="s">
        <v>490</v>
      </c>
      <c r="F339" s="124" t="s">
        <v>349</v>
      </c>
      <c r="G339" s="123">
        <v>0.6145557318439</v>
      </c>
    </row>
    <row r="340" spans="1:7">
      <c r="A340" s="124" t="s">
        <v>486</v>
      </c>
      <c r="B340" s="124" t="s">
        <v>469</v>
      </c>
      <c r="C340" t="s">
        <v>258</v>
      </c>
      <c r="D340" s="121">
        <v>44712</v>
      </c>
      <c r="E340" s="124" t="s">
        <v>490</v>
      </c>
      <c r="F340" s="124" t="s">
        <v>354</v>
      </c>
      <c r="G340" s="123">
        <v>0.52168062656589997</v>
      </c>
    </row>
    <row r="341" spans="1:7">
      <c r="A341" s="124" t="s">
        <v>486</v>
      </c>
      <c r="B341" s="124" t="s">
        <v>469</v>
      </c>
      <c r="C341" t="s">
        <v>258</v>
      </c>
      <c r="D341" s="121">
        <v>44712</v>
      </c>
      <c r="E341" s="124" t="s">
        <v>490</v>
      </c>
      <c r="F341" s="124" t="s">
        <v>343</v>
      </c>
      <c r="G341" s="123">
        <v>0.15749703604119999</v>
      </c>
    </row>
    <row r="342" spans="1:7">
      <c r="D342" s="121"/>
    </row>
    <row r="343" spans="1:7">
      <c r="D343" s="121"/>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Equity</vt:lpstr>
      <vt:lpstr>Debt-Excl.Over,Liq,LowDur,Ultra</vt:lpstr>
      <vt:lpstr>Debt-Over,Liq,Low Dur, Ultra Sh</vt:lpstr>
      <vt:lpstr>Dashboard</vt:lpstr>
      <vt:lpstr>RegularDirect</vt:lpstr>
      <vt:lpstr>PortfolioTop10Holdings</vt:lpstr>
      <vt:lpstr>AssetAllocation</vt:lpstr>
      <vt:lpstr>SectoralAllocation</vt:lpstr>
    </vt:vector>
  </TitlesOfParts>
  <Company>IPRU</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LIC MF Dashboard August 2016</dc:title>
  <dc:creator>Shruti Tendulkar</dc:creator>
  <cp:keywords>LICMF;Dashboard</cp:keywords>
  <cp:lastModifiedBy>rahul_g</cp:lastModifiedBy>
  <cp:lastPrinted>2017-03-08T04:58:08Z</cp:lastPrinted>
  <dcterms:created xsi:type="dcterms:W3CDTF">2015-08-03T08:55:10Z</dcterms:created>
  <dcterms:modified xsi:type="dcterms:W3CDTF">2022-08-16T06:51:47Z</dcterms:modified>
</cp:coreProperties>
</file>