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duct\LIC Mutual Fund\Portfolio concenration of Index Fund  ETFs\Dec 25\"/>
    </mc:Choice>
  </mc:AlternateContent>
  <xr:revisionPtr revIDLastSave="0" documentId="13_ncr:1_{2730F8E8-BF6E-4F6D-8DF9-F3DBE4E88856}" xr6:coauthVersionLast="47" xr6:coauthVersionMax="47" xr10:uidLastSave="{00000000-0000-0000-0000-000000000000}"/>
  <bookViews>
    <workbookView xWindow="-120" yWindow="-120" windowWidth="20730" windowHeight="11040" xr2:uid="{6ACB692D-A13B-486B-B3E7-EAB0EABCD495}"/>
  </bookViews>
  <sheets>
    <sheet name="LIC MF Nifty 50 ETF" sheetId="1" r:id="rId1"/>
    <sheet name="LIC MF Nifty 50 Index Fund" sheetId="4" r:id="rId2"/>
    <sheet name="LIC MF Nifty Next 50 Index Fund" sheetId="6" r:id="rId3"/>
    <sheet name="LIC MF Nifty 100 ETF" sheetId="3" r:id="rId4"/>
    <sheet name="LIC MF Nifty Midcap 100 ETF" sheetId="7" r:id="rId5"/>
    <sheet name="LIC MF BSE Sensex ETF" sheetId="2" r:id="rId6"/>
    <sheet name="LIC MF BSE Sensex Index F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6" l="1"/>
  <c r="C36" i="4"/>
  <c r="B1" i="5"/>
  <c r="B1" i="2"/>
  <c r="B1" i="7"/>
  <c r="B1" i="3"/>
  <c r="B1" i="6"/>
  <c r="B1" i="4"/>
  <c r="C36" i="7"/>
  <c r="C29" i="7"/>
  <c r="C19" i="7"/>
  <c r="B7" i="7"/>
  <c r="C18" i="1"/>
  <c r="B7" i="6"/>
  <c r="C35" i="6"/>
  <c r="C18" i="6"/>
  <c r="C29" i="4"/>
  <c r="C19" i="4"/>
  <c r="C36" i="3"/>
  <c r="C19" i="5"/>
  <c r="C19" i="3"/>
  <c r="C19" i="2"/>
  <c r="C35" i="1" l="1"/>
  <c r="C28" i="1"/>
  <c r="B7" i="5" l="1"/>
  <c r="B7" i="4"/>
  <c r="B7" i="3"/>
  <c r="B7" i="2"/>
  <c r="C29" i="5" l="1"/>
  <c r="C36" i="5"/>
  <c r="C29" i="3"/>
  <c r="C29" i="2"/>
  <c r="C36" i="2"/>
</calcChain>
</file>

<file path=xl/sharedStrings.xml><?xml version="1.0" encoding="utf-8"?>
<sst xmlns="http://schemas.openxmlformats.org/spreadsheetml/2006/main" count="205" uniqueCount="66">
  <si>
    <t>Index Name: Nifty 50 index</t>
  </si>
  <si>
    <t>Scheme Name: LIC MF Nifty 50 ETF</t>
  </si>
  <si>
    <t>Top 7 Stocks</t>
  </si>
  <si>
    <t>% of NAV</t>
  </si>
  <si>
    <t>Reliance Industries Ltd.</t>
  </si>
  <si>
    <t>HDFC Bank Ltd.</t>
  </si>
  <si>
    <t>ICICI Bank Ltd.</t>
  </si>
  <si>
    <t>Infosys Ltd.</t>
  </si>
  <si>
    <t>Total</t>
  </si>
  <si>
    <t>Top 7 Groups</t>
  </si>
  <si>
    <t>HDFC Group</t>
  </si>
  <si>
    <t>Reliance Mukesh Ambani group</t>
  </si>
  <si>
    <t>ICICI Group</t>
  </si>
  <si>
    <t>Infosys Group</t>
  </si>
  <si>
    <t>Govt of India</t>
  </si>
  <si>
    <t>Top 4 Sectors</t>
  </si>
  <si>
    <t>Banks</t>
  </si>
  <si>
    <t>Petroleum Products</t>
  </si>
  <si>
    <t>Finance</t>
  </si>
  <si>
    <t>Index Name: BSE Sensex</t>
  </si>
  <si>
    <t>Index Name: Nifty 100 index</t>
  </si>
  <si>
    <t>Scheme Name: LIC MF Nifty 100 ETF</t>
  </si>
  <si>
    <t>Scheme Name: LIC MF Nifty 50 Index Fund</t>
  </si>
  <si>
    <t>IT - Software</t>
  </si>
  <si>
    <t>Tata Group</t>
  </si>
  <si>
    <t>Larsen &amp; Toubro Ltd.</t>
  </si>
  <si>
    <t>Index Name: Nifty Next 50 index</t>
  </si>
  <si>
    <t>Scheme Name: LIC MF Nifty Next 50 Index</t>
  </si>
  <si>
    <t>Hindustan Aeronautics Ltd.</t>
  </si>
  <si>
    <t>Automobiles</t>
  </si>
  <si>
    <t>Index Name: Nifty Midcap 100 index</t>
  </si>
  <si>
    <t>Scheme Name: LIC MF Nifty Midcap 100 ETF</t>
  </si>
  <si>
    <t>Murugappa Group</t>
  </si>
  <si>
    <t>Scheme Name: LIC MF BSE Sensex Index Fund</t>
  </si>
  <si>
    <t>Scheme Name: LIC MF BSE Sensex ETF</t>
  </si>
  <si>
    <t>Vedanta Ltd.</t>
  </si>
  <si>
    <t>Bharti Airtel Ltd.</t>
  </si>
  <si>
    <t>Divi's Laboratories Ltd.</t>
  </si>
  <si>
    <t>BSE LIMITED GROUP</t>
  </si>
  <si>
    <t>Power</t>
  </si>
  <si>
    <t>Adani Group</t>
  </si>
  <si>
    <t>Disclosure in line with paragraph 3.6.8 of SEBI Master Circular for Mutual Funds applicable to ETFs/ Index Funds</t>
  </si>
  <si>
    <t>Bharti Group</t>
  </si>
  <si>
    <t>Divi's Laboratories Group</t>
  </si>
  <si>
    <t>Pharmaceuticals &amp; Biotechnology</t>
  </si>
  <si>
    <t>BSE Ltd.</t>
  </si>
  <si>
    <t>Suzlon Energy Ltd.</t>
  </si>
  <si>
    <t>PB Fintech Ltd.</t>
  </si>
  <si>
    <t>Britannia Industries Ltd.</t>
  </si>
  <si>
    <t>TVS Motor Company Ltd.</t>
  </si>
  <si>
    <t>TVS GROUP</t>
  </si>
  <si>
    <t>Cholamandalam Investment &amp; Fin Co Ltd.</t>
  </si>
  <si>
    <t>Bharat Petroleum Corporation Ltd.</t>
  </si>
  <si>
    <t>Hero MotoCorp Ltd.</t>
  </si>
  <si>
    <t>Vedanta group</t>
  </si>
  <si>
    <t>Hinduja Group</t>
  </si>
  <si>
    <t>OP Munjal Group</t>
  </si>
  <si>
    <t>Persistent Systems Ltd.</t>
  </si>
  <si>
    <t>Capital Markets</t>
  </si>
  <si>
    <t>State Bank of India</t>
  </si>
  <si>
    <t>The Federal Bank Ltd.</t>
  </si>
  <si>
    <t>Persistent Group</t>
  </si>
  <si>
    <t>As on 31st December 2025</t>
  </si>
  <si>
    <t>Cummins India Ltd.</t>
  </si>
  <si>
    <t>Diversified FMCG</t>
  </si>
  <si>
    <t>Industrial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</si>
</sst>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/>
    <xf numFmtId="2" fontId="0" fillId="0" borderId="0" xfId="0" applyNumberFormat="1"/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3" borderId="1" xfId="0" applyFont="1" applyFill="1" applyBorder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427A9-5CA8-4EE2-8D4E-A1AD0AF53598}">
  <dimension ref="B1:C35"/>
  <sheetViews>
    <sheetView tabSelected="1" workbookViewId="0">
      <selection activeCell="B21" sqref="B21"/>
    </sheetView>
  </sheetViews>
  <sheetFormatPr defaultColWidth="8.85546875" defaultRowHeight="15" x14ac:dyDescent="0.25"/>
  <cols>
    <col min="1" max="1" width="2.5703125" customWidth="1"/>
    <col min="2" max="2" width="50.42578125" customWidth="1"/>
    <col min="3" max="3" width="15.42578125" customWidth="1"/>
  </cols>
  <sheetData>
    <row r="1" spans="2:3" x14ac:dyDescent="0.25">
      <c r="B1" s="8" t="s">
        <v>41</v>
      </c>
    </row>
    <row r="2" spans="2:3" x14ac:dyDescent="0.25">
      <c r="B2" s="7"/>
    </row>
    <row r="3" spans="2:3" x14ac:dyDescent="0.25">
      <c r="B3" s="8" t="s">
        <v>0</v>
      </c>
    </row>
    <row r="4" spans="2:3" x14ac:dyDescent="0.25">
      <c r="B4" s="9"/>
    </row>
    <row r="5" spans="2:3" x14ac:dyDescent="0.25">
      <c r="B5" s="8" t="s">
        <v>1</v>
      </c>
    </row>
    <row r="6" spans="2:3" x14ac:dyDescent="0.25">
      <c r="B6" s="7"/>
    </row>
    <row r="7" spans="2:3" x14ac:dyDescent="0.25">
      <c r="B7" s="8" t="s">
        <v>62</v>
      </c>
    </row>
    <row r="10" spans="2:3" x14ac:dyDescent="0.25">
      <c r="B10" s="5" t="s">
        <v>2</v>
      </c>
      <c r="C10" s="4" t="s">
        <v>3</v>
      </c>
    </row>
    <row r="11" spans="2:3" x14ac:dyDescent="0.25">
      <c r="B11" s="11" t="s">
        <v>5</v>
      </c>
      <c r="C11" s="19">
        <v>12.706200000000001</v>
      </c>
    </row>
    <row r="12" spans="2:3" x14ac:dyDescent="0.25">
      <c r="B12" s="11" t="s">
        <v>4</v>
      </c>
      <c r="C12" s="19">
        <v>8.9220000000000006</v>
      </c>
    </row>
    <row r="13" spans="2:3" x14ac:dyDescent="0.25">
      <c r="B13" s="11" t="s">
        <v>6</v>
      </c>
      <c r="C13" s="19">
        <v>8.0448000000000004</v>
      </c>
    </row>
    <row r="14" spans="2:3" x14ac:dyDescent="0.25">
      <c r="B14" s="11" t="s">
        <v>36</v>
      </c>
      <c r="C14" s="19">
        <v>4.9233000000000002</v>
      </c>
    </row>
    <row r="15" spans="2:3" x14ac:dyDescent="0.25">
      <c r="B15" s="11" t="s">
        <v>7</v>
      </c>
      <c r="C15" s="19">
        <v>4.7481999999999998</v>
      </c>
    </row>
    <row r="16" spans="2:3" x14ac:dyDescent="0.25">
      <c r="B16" s="11" t="s">
        <v>25</v>
      </c>
      <c r="C16" s="19">
        <v>4.0270000000000001</v>
      </c>
    </row>
    <row r="17" spans="2:3" x14ac:dyDescent="0.25">
      <c r="B17" s="11" t="s">
        <v>59</v>
      </c>
      <c r="C17" s="19">
        <v>3.4285999999999999</v>
      </c>
    </row>
    <row r="18" spans="2:3" x14ac:dyDescent="0.25">
      <c r="B18" s="2" t="s">
        <v>8</v>
      </c>
      <c r="C18" s="1">
        <f>SUM(C11:C17)</f>
        <v>46.8001</v>
      </c>
    </row>
    <row r="19" spans="2:3" x14ac:dyDescent="0.25">
      <c r="B19" s="7"/>
      <c r="C19" s="6"/>
    </row>
    <row r="20" spans="2:3" x14ac:dyDescent="0.25">
      <c r="B20" s="5" t="s">
        <v>9</v>
      </c>
      <c r="C20" s="4" t="s">
        <v>3</v>
      </c>
    </row>
    <row r="21" spans="2:3" x14ac:dyDescent="0.25">
      <c r="B21" s="11" t="s">
        <v>10</v>
      </c>
      <c r="C21" s="19">
        <v>13.574300000000001</v>
      </c>
    </row>
    <row r="22" spans="2:3" x14ac:dyDescent="0.25">
      <c r="B22" s="11" t="s">
        <v>11</v>
      </c>
      <c r="C22" s="19">
        <v>9.7156000000000002</v>
      </c>
    </row>
    <row r="23" spans="2:3" x14ac:dyDescent="0.25">
      <c r="B23" s="11" t="s">
        <v>14</v>
      </c>
      <c r="C23" s="19">
        <v>8.4663000000000004</v>
      </c>
    </row>
    <row r="24" spans="2:3" x14ac:dyDescent="0.25">
      <c r="B24" s="11" t="s">
        <v>12</v>
      </c>
      <c r="C24" s="19">
        <v>8.2972000000000001</v>
      </c>
    </row>
    <row r="25" spans="2:3" x14ac:dyDescent="0.25">
      <c r="B25" s="11" t="s">
        <v>24</v>
      </c>
      <c r="C25" s="19">
        <v>7.2366000000000001</v>
      </c>
    </row>
    <row r="26" spans="2:3" x14ac:dyDescent="0.25">
      <c r="B26" s="11" t="s">
        <v>42</v>
      </c>
      <c r="C26" s="19">
        <v>4.8005000000000004</v>
      </c>
    </row>
    <row r="27" spans="2:3" x14ac:dyDescent="0.25">
      <c r="B27" s="11" t="s">
        <v>13</v>
      </c>
      <c r="C27" s="19">
        <v>4.7127999999999997</v>
      </c>
    </row>
    <row r="28" spans="2:3" x14ac:dyDescent="0.25">
      <c r="B28" s="2" t="s">
        <v>8</v>
      </c>
      <c r="C28" s="1">
        <f>SUM(C21:C27)</f>
        <v>56.803300000000007</v>
      </c>
    </row>
    <row r="29" spans="2:3" x14ac:dyDescent="0.25">
      <c r="B29" s="7"/>
      <c r="C29" s="6"/>
    </row>
    <row r="30" spans="2:3" x14ac:dyDescent="0.25">
      <c r="B30" s="5" t="s">
        <v>15</v>
      </c>
      <c r="C30" s="4" t="s">
        <v>3</v>
      </c>
    </row>
    <row r="31" spans="2:3" x14ac:dyDescent="0.25">
      <c r="B31" s="3" t="s">
        <v>16</v>
      </c>
      <c r="C31" s="19">
        <v>29.9481</v>
      </c>
    </row>
    <row r="32" spans="2:3" x14ac:dyDescent="0.25">
      <c r="B32" s="3" t="s">
        <v>23</v>
      </c>
      <c r="C32" s="19">
        <v>10.417400000000001</v>
      </c>
    </row>
    <row r="33" spans="2:3" x14ac:dyDescent="0.25">
      <c r="B33" s="3" t="s">
        <v>17</v>
      </c>
      <c r="C33" s="19">
        <v>8.9220000000000006</v>
      </c>
    </row>
    <row r="34" spans="2:3" x14ac:dyDescent="0.25">
      <c r="B34" s="3" t="s">
        <v>29</v>
      </c>
      <c r="C34" s="19">
        <v>6.9538000000000002</v>
      </c>
    </row>
    <row r="35" spans="2:3" x14ac:dyDescent="0.25">
      <c r="B35" s="2" t="s">
        <v>8</v>
      </c>
      <c r="C35" s="1">
        <f>(SUM(C31:C34))</f>
        <v>56.241299999999995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5D09-CF27-4C60-871A-2F6D63690B3F}">
  <dimension ref="B1:E36"/>
  <sheetViews>
    <sheetView topLeftCell="A18" zoomScale="98" zoomScaleNormal="85" workbookViewId="0">
      <selection activeCell="B22" sqref="B22:B28"/>
    </sheetView>
  </sheetViews>
  <sheetFormatPr defaultColWidth="8.85546875" defaultRowHeight="15" x14ac:dyDescent="0.25"/>
  <cols>
    <col min="1" max="1" width="2.5703125" customWidth="1"/>
    <col min="2" max="2" width="54.5703125" customWidth="1"/>
    <col min="3" max="3" width="9.42578125" bestFit="1" customWidth="1"/>
  </cols>
  <sheetData>
    <row r="1" spans="2:5" x14ac:dyDescent="0.25">
      <c r="B1" s="8" t="str">
        <f>'LIC MF Nifty 50 ETF'!B1</f>
        <v>Disclosure in line with paragraph 3.6.8 of SEBI Master Circular for Mutual Funds applicable to ETFs/ Index Funds</v>
      </c>
    </row>
    <row r="2" spans="2:5" x14ac:dyDescent="0.25">
      <c r="B2" s="7"/>
    </row>
    <row r="3" spans="2:5" x14ac:dyDescent="0.25">
      <c r="B3" s="8" t="s">
        <v>0</v>
      </c>
    </row>
    <row r="4" spans="2:5" x14ac:dyDescent="0.25">
      <c r="B4" s="9"/>
    </row>
    <row r="5" spans="2:5" x14ac:dyDescent="0.25">
      <c r="B5" s="8" t="s">
        <v>22</v>
      </c>
    </row>
    <row r="6" spans="2:5" x14ac:dyDescent="0.25">
      <c r="B6" s="7"/>
    </row>
    <row r="7" spans="2:5" x14ac:dyDescent="0.25">
      <c r="B7" s="8" t="str">
        <f>'LIC MF Nifty 50 ETF'!$B$7</f>
        <v>As on 31st December 2025</v>
      </c>
    </row>
    <row r="11" spans="2:5" x14ac:dyDescent="0.25">
      <c r="B11" s="5" t="s">
        <v>2</v>
      </c>
      <c r="C11" s="4" t="s">
        <v>3</v>
      </c>
    </row>
    <row r="12" spans="2:5" x14ac:dyDescent="0.25">
      <c r="B12" s="11" t="s">
        <v>5</v>
      </c>
      <c r="C12" s="19">
        <v>12.643599999999999</v>
      </c>
    </row>
    <row r="13" spans="2:5" x14ac:dyDescent="0.25">
      <c r="B13" s="11" t="s">
        <v>4</v>
      </c>
      <c r="C13" s="19">
        <v>8.8895</v>
      </c>
    </row>
    <row r="14" spans="2:5" x14ac:dyDescent="0.25">
      <c r="B14" s="11" t="s">
        <v>6</v>
      </c>
      <c r="C14" s="19">
        <v>8.0275999999999996</v>
      </c>
    </row>
    <row r="15" spans="2:5" x14ac:dyDescent="0.25">
      <c r="B15" s="11" t="s">
        <v>36</v>
      </c>
      <c r="C15" s="19">
        <v>4.9238</v>
      </c>
      <c r="E15" s="12"/>
    </row>
    <row r="16" spans="2:5" x14ac:dyDescent="0.25">
      <c r="B16" s="11" t="s">
        <v>7</v>
      </c>
      <c r="C16" s="19">
        <v>4.7485999999999997</v>
      </c>
    </row>
    <row r="17" spans="2:3" x14ac:dyDescent="0.25">
      <c r="B17" s="11" t="s">
        <v>25</v>
      </c>
      <c r="C17" s="19">
        <v>4.0083000000000002</v>
      </c>
    </row>
    <row r="18" spans="2:3" x14ac:dyDescent="0.25">
      <c r="B18" s="11" t="s">
        <v>59</v>
      </c>
      <c r="C18" s="19">
        <v>3.4114</v>
      </c>
    </row>
    <row r="19" spans="2:3" x14ac:dyDescent="0.25">
      <c r="B19" s="2" t="s">
        <v>8</v>
      </c>
      <c r="C19" s="14">
        <f>SUM(C12:C18)</f>
        <v>46.652799999999992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10</v>
      </c>
      <c r="C22" s="19">
        <v>13.5854</v>
      </c>
    </row>
    <row r="23" spans="2:3" x14ac:dyDescent="0.25">
      <c r="B23" s="11" t="s">
        <v>11</v>
      </c>
      <c r="C23" s="19">
        <v>9.7177999999999987</v>
      </c>
    </row>
    <row r="24" spans="2:3" x14ac:dyDescent="0.25">
      <c r="B24" s="11" t="s">
        <v>14</v>
      </c>
      <c r="C24" s="19">
        <v>8.4591000000000012</v>
      </c>
    </row>
    <row r="25" spans="2:3" x14ac:dyDescent="0.25">
      <c r="B25" s="11" t="s">
        <v>12</v>
      </c>
      <c r="C25" s="19">
        <v>8.3013999999999992</v>
      </c>
    </row>
    <row r="26" spans="2:3" x14ac:dyDescent="0.25">
      <c r="B26" s="11" t="s">
        <v>24</v>
      </c>
      <c r="C26" s="19">
        <v>7.2294</v>
      </c>
    </row>
    <row r="27" spans="2:3" x14ac:dyDescent="0.25">
      <c r="B27" s="11" t="s">
        <v>42</v>
      </c>
      <c r="C27" s="19">
        <v>4.7981999999999996</v>
      </c>
    </row>
    <row r="28" spans="2:3" x14ac:dyDescent="0.25">
      <c r="B28" s="11" t="s">
        <v>13</v>
      </c>
      <c r="C28" s="19">
        <v>4.7041000000000004</v>
      </c>
    </row>
    <row r="29" spans="2:3" x14ac:dyDescent="0.25">
      <c r="B29" s="2" t="s">
        <v>8</v>
      </c>
      <c r="C29" s="1">
        <f>SUM(C22:C28)</f>
        <v>56.795400000000001</v>
      </c>
    </row>
    <row r="30" spans="2:3" x14ac:dyDescent="0.25">
      <c r="B30" s="7"/>
      <c r="C30" s="6"/>
    </row>
    <row r="31" spans="2:3" x14ac:dyDescent="0.25">
      <c r="B31" s="5" t="s">
        <v>15</v>
      </c>
      <c r="C31" s="4" t="s">
        <v>3</v>
      </c>
    </row>
    <row r="32" spans="2:3" x14ac:dyDescent="0.25">
      <c r="B32" s="11" t="s">
        <v>16</v>
      </c>
      <c r="C32" s="19">
        <v>29.8445</v>
      </c>
    </row>
    <row r="33" spans="2:3" x14ac:dyDescent="0.25">
      <c r="B33" s="11" t="s">
        <v>23</v>
      </c>
      <c r="C33" s="19">
        <v>10.402900000000001</v>
      </c>
    </row>
    <row r="34" spans="2:3" x14ac:dyDescent="0.25">
      <c r="B34" s="11" t="s">
        <v>17</v>
      </c>
      <c r="C34" s="19">
        <v>8.8895</v>
      </c>
    </row>
    <row r="35" spans="2:3" x14ac:dyDescent="0.25">
      <c r="B35" s="11" t="s">
        <v>29</v>
      </c>
      <c r="C35" s="19">
        <v>6.9389000000000003</v>
      </c>
    </row>
    <row r="36" spans="2:3" x14ac:dyDescent="0.25">
      <c r="B36" s="2" t="s">
        <v>8</v>
      </c>
      <c r="C36" s="14">
        <f>SUM(C32:C35)</f>
        <v>56.075800000000001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B4CDD-67CD-4C03-8C5D-8502EAF8A66E}">
  <dimension ref="B1:E35"/>
  <sheetViews>
    <sheetView topLeftCell="A19" zoomScale="85" zoomScaleNormal="85" workbookViewId="0">
      <selection activeCell="B21" sqref="B21:B27"/>
    </sheetView>
  </sheetViews>
  <sheetFormatPr defaultColWidth="8.85546875" defaultRowHeight="15" x14ac:dyDescent="0.25"/>
  <cols>
    <col min="1" max="1" width="2.5703125" customWidth="1"/>
    <col min="2" max="2" width="50.42578125" customWidth="1"/>
    <col min="3" max="3" width="15.42578125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26</v>
      </c>
    </row>
    <row r="4" spans="2:3" x14ac:dyDescent="0.25">
      <c r="B4" s="9"/>
    </row>
    <row r="5" spans="2:3" x14ac:dyDescent="0.25">
      <c r="B5" s="8" t="s">
        <v>27</v>
      </c>
    </row>
    <row r="6" spans="2:3" x14ac:dyDescent="0.25">
      <c r="B6" s="7"/>
    </row>
    <row r="7" spans="2:3" x14ac:dyDescent="0.25">
      <c r="B7" s="8" t="str">
        <f>'LIC MF Nifty 50 ETF'!B7</f>
        <v>As on 31st December 2025</v>
      </c>
    </row>
    <row r="10" spans="2:3" x14ac:dyDescent="0.25">
      <c r="B10" s="5" t="s">
        <v>2</v>
      </c>
      <c r="C10" s="4" t="s">
        <v>3</v>
      </c>
    </row>
    <row r="11" spans="2:3" x14ac:dyDescent="0.25">
      <c r="B11" s="3" t="s">
        <v>35</v>
      </c>
      <c r="C11" s="19">
        <v>4.4166999999999996</v>
      </c>
    </row>
    <row r="12" spans="2:3" x14ac:dyDescent="0.25">
      <c r="B12" s="3" t="s">
        <v>49</v>
      </c>
      <c r="C12" s="19">
        <v>3.8003999999999998</v>
      </c>
    </row>
    <row r="13" spans="2:3" x14ac:dyDescent="0.25">
      <c r="B13" s="3" t="s">
        <v>28</v>
      </c>
      <c r="C13" s="19">
        <v>3.5977000000000001</v>
      </c>
    </row>
    <row r="14" spans="2:3" x14ac:dyDescent="0.25">
      <c r="B14" s="3" t="s">
        <v>37</v>
      </c>
      <c r="C14" s="19">
        <v>3.5137999999999998</v>
      </c>
    </row>
    <row r="15" spans="2:3" x14ac:dyDescent="0.25">
      <c r="B15" s="3" t="s">
        <v>52</v>
      </c>
      <c r="C15" s="19">
        <v>3.1972999999999998</v>
      </c>
    </row>
    <row r="16" spans="2:3" x14ac:dyDescent="0.25">
      <c r="B16" s="3" t="s">
        <v>51</v>
      </c>
      <c r="C16" s="19">
        <v>3.0922999999999998</v>
      </c>
    </row>
    <row r="17" spans="2:5" x14ac:dyDescent="0.25">
      <c r="B17" s="3" t="s">
        <v>48</v>
      </c>
      <c r="C17" s="19">
        <v>3.0754999999999999</v>
      </c>
    </row>
    <row r="18" spans="2:5" x14ac:dyDescent="0.25">
      <c r="B18" s="2" t="s">
        <v>8</v>
      </c>
      <c r="C18" s="1">
        <f>SUM(C11:C17)</f>
        <v>24.693699999999993</v>
      </c>
    </row>
    <row r="19" spans="2:5" x14ac:dyDescent="0.25">
      <c r="B19" s="7"/>
      <c r="C19" s="6"/>
    </row>
    <row r="20" spans="2:5" x14ac:dyDescent="0.25">
      <c r="B20" s="5" t="s">
        <v>9</v>
      </c>
      <c r="C20" s="4" t="s">
        <v>3</v>
      </c>
    </row>
    <row r="21" spans="2:5" x14ac:dyDescent="0.25">
      <c r="B21" s="3" t="s">
        <v>14</v>
      </c>
      <c r="C21" s="19">
        <v>23.830299999999998</v>
      </c>
      <c r="E21" s="21"/>
    </row>
    <row r="22" spans="2:5" x14ac:dyDescent="0.25">
      <c r="B22" s="3" t="s">
        <v>40</v>
      </c>
      <c r="C22" s="19">
        <v>6.8944000000000001</v>
      </c>
      <c r="E22" s="21"/>
    </row>
    <row r="23" spans="2:5" x14ac:dyDescent="0.25">
      <c r="B23" s="3" t="s">
        <v>24</v>
      </c>
      <c r="C23" s="19">
        <v>5.6686999999999994</v>
      </c>
      <c r="E23" s="21"/>
    </row>
    <row r="24" spans="2:5" x14ac:dyDescent="0.25">
      <c r="B24" s="3" t="s">
        <v>32</v>
      </c>
      <c r="C24" s="19">
        <v>5.1714000000000002</v>
      </c>
      <c r="E24" s="21"/>
    </row>
    <row r="25" spans="2:5" x14ac:dyDescent="0.25">
      <c r="B25" s="3" t="s">
        <v>54</v>
      </c>
      <c r="C25" s="19">
        <v>4.7698999999999998</v>
      </c>
      <c r="E25" s="21"/>
    </row>
    <row r="26" spans="2:5" x14ac:dyDescent="0.25">
      <c r="B26" s="3" t="s">
        <v>50</v>
      </c>
      <c r="C26" s="19">
        <v>3.6273</v>
      </c>
      <c r="E26" s="21"/>
    </row>
    <row r="27" spans="2:5" x14ac:dyDescent="0.25">
      <c r="B27" s="3" t="s">
        <v>43</v>
      </c>
      <c r="C27" s="19">
        <v>3.5556000000000001</v>
      </c>
      <c r="E27" s="21"/>
    </row>
    <row r="28" spans="2:5" x14ac:dyDescent="0.25">
      <c r="B28" s="2" t="s">
        <v>8</v>
      </c>
      <c r="C28" s="1">
        <f>SUM(C21:C27)</f>
        <v>53.517599999999995</v>
      </c>
    </row>
    <row r="29" spans="2:5" x14ac:dyDescent="0.25">
      <c r="B29" s="7"/>
      <c r="C29" s="6"/>
    </row>
    <row r="30" spans="2:5" x14ac:dyDescent="0.25">
      <c r="B30" s="5" t="s">
        <v>15</v>
      </c>
      <c r="C30" s="4" t="s">
        <v>3</v>
      </c>
    </row>
    <row r="31" spans="2:5" x14ac:dyDescent="0.25">
      <c r="B31" s="3" t="s">
        <v>18</v>
      </c>
      <c r="C31" s="19">
        <v>10.7005</v>
      </c>
    </row>
    <row r="32" spans="2:5" x14ac:dyDescent="0.25">
      <c r="B32" s="3" t="s">
        <v>39</v>
      </c>
      <c r="C32" s="19">
        <v>9.1633999999999993</v>
      </c>
    </row>
    <row r="33" spans="2:3" x14ac:dyDescent="0.25">
      <c r="B33" s="3" t="s">
        <v>16</v>
      </c>
      <c r="C33" s="19">
        <v>6.4512</v>
      </c>
    </row>
    <row r="34" spans="2:3" x14ac:dyDescent="0.25">
      <c r="B34" s="3" t="s">
        <v>44</v>
      </c>
      <c r="C34" s="19">
        <v>6.2373000000000003</v>
      </c>
    </row>
    <row r="35" spans="2:3" x14ac:dyDescent="0.25">
      <c r="B35" s="2" t="s">
        <v>8</v>
      </c>
      <c r="C35" s="1">
        <f>(SUM(C31:C34))</f>
        <v>32.552399999999999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6244-F27C-4477-BACC-583D9B6E0547}">
  <dimension ref="B1:C39"/>
  <sheetViews>
    <sheetView topLeftCell="A14" zoomScaleNormal="100" workbookViewId="0">
      <selection activeCell="B22" sqref="B22:B28"/>
    </sheetView>
  </sheetViews>
  <sheetFormatPr defaultColWidth="8.85546875" defaultRowHeight="15" x14ac:dyDescent="0.25"/>
  <cols>
    <col min="1" max="1" width="2.42578125" customWidth="1"/>
    <col min="2" max="2" width="50.42578125" customWidth="1"/>
    <col min="3" max="3" width="10.42578125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20</v>
      </c>
    </row>
    <row r="4" spans="2:3" x14ac:dyDescent="0.25">
      <c r="B4" s="9"/>
    </row>
    <row r="5" spans="2:3" x14ac:dyDescent="0.25">
      <c r="B5" s="8" t="s">
        <v>21</v>
      </c>
    </row>
    <row r="6" spans="2:3" x14ac:dyDescent="0.25">
      <c r="B6" s="7"/>
    </row>
    <row r="7" spans="2:3" x14ac:dyDescent="0.25">
      <c r="B7" s="8" t="str">
        <f>'LIC MF Nifty 50 ETF'!$B$7</f>
        <v>As on 31st December 2025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5</v>
      </c>
      <c r="C12" s="20">
        <v>10.636900000000001</v>
      </c>
    </row>
    <row r="13" spans="2:3" x14ac:dyDescent="0.25">
      <c r="B13" s="11" t="s">
        <v>4</v>
      </c>
      <c r="C13" s="20">
        <v>7.4684999999999997</v>
      </c>
    </row>
    <row r="14" spans="2:3" x14ac:dyDescent="0.25">
      <c r="B14" s="11" t="s">
        <v>6</v>
      </c>
      <c r="C14" s="20">
        <v>6.7347999999999999</v>
      </c>
    </row>
    <row r="15" spans="2:3" x14ac:dyDescent="0.25">
      <c r="B15" s="11" t="s">
        <v>36</v>
      </c>
      <c r="C15" s="20">
        <v>4.1224999999999996</v>
      </c>
    </row>
    <row r="16" spans="2:3" x14ac:dyDescent="0.25">
      <c r="B16" s="11" t="s">
        <v>7</v>
      </c>
      <c r="C16" s="20">
        <v>3.9759000000000002</v>
      </c>
    </row>
    <row r="17" spans="2:3" x14ac:dyDescent="0.25">
      <c r="B17" s="11" t="s">
        <v>25</v>
      </c>
      <c r="C17" s="20">
        <v>3.3708999999999998</v>
      </c>
    </row>
    <row r="18" spans="2:3" x14ac:dyDescent="0.25">
      <c r="B18" s="11" t="s">
        <v>59</v>
      </c>
      <c r="C18" s="20">
        <v>2.8624000000000001</v>
      </c>
    </row>
    <row r="19" spans="2:3" x14ac:dyDescent="0.25">
      <c r="B19" s="2" t="s">
        <v>8</v>
      </c>
      <c r="C19" s="14">
        <f>SUM(C12:C18)</f>
        <v>39.171900000000001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10</v>
      </c>
      <c r="C22" s="20">
        <v>11.363399999999999</v>
      </c>
    </row>
    <row r="23" spans="2:3" x14ac:dyDescent="0.25">
      <c r="B23" s="11" t="s">
        <v>14</v>
      </c>
      <c r="C23" s="20">
        <v>10.903200000000002</v>
      </c>
    </row>
    <row r="24" spans="2:3" x14ac:dyDescent="0.25">
      <c r="B24" s="11" t="s">
        <v>11</v>
      </c>
      <c r="C24" s="20">
        <v>8.1397000000000013</v>
      </c>
    </row>
    <row r="25" spans="2:3" x14ac:dyDescent="0.25">
      <c r="B25" s="11" t="s">
        <v>12</v>
      </c>
      <c r="C25" s="20">
        <v>7.2829999999999995</v>
      </c>
    </row>
    <row r="26" spans="2:3" x14ac:dyDescent="0.25">
      <c r="B26" s="11" t="s">
        <v>24</v>
      </c>
      <c r="C26" s="20">
        <v>6.9903000000000004</v>
      </c>
    </row>
    <row r="27" spans="2:3" x14ac:dyDescent="0.25">
      <c r="B27" s="11" t="s">
        <v>42</v>
      </c>
      <c r="C27" s="20">
        <v>4.0137</v>
      </c>
    </row>
    <row r="28" spans="2:3" x14ac:dyDescent="0.25">
      <c r="B28" s="11" t="s">
        <v>13</v>
      </c>
      <c r="C28" s="20">
        <v>3.9394999999999998</v>
      </c>
    </row>
    <row r="29" spans="2:3" x14ac:dyDescent="0.25">
      <c r="B29" s="2" t="s">
        <v>8</v>
      </c>
      <c r="C29" s="1">
        <f>SUM(C22:C28)</f>
        <v>52.632800000000003</v>
      </c>
    </row>
    <row r="30" spans="2:3" x14ac:dyDescent="0.25">
      <c r="B30" s="7"/>
      <c r="C30" s="6"/>
    </row>
    <row r="31" spans="2:3" x14ac:dyDescent="0.25">
      <c r="B31" s="5" t="s">
        <v>15</v>
      </c>
      <c r="C31" s="4" t="s">
        <v>3</v>
      </c>
    </row>
    <row r="32" spans="2:3" x14ac:dyDescent="0.25">
      <c r="B32" s="11" t="s">
        <v>16</v>
      </c>
      <c r="C32" s="19">
        <v>26.1112</v>
      </c>
    </row>
    <row r="33" spans="2:3" x14ac:dyDescent="0.25">
      <c r="B33" s="11" t="s">
        <v>23</v>
      </c>
      <c r="C33" s="19">
        <v>9.1293000000000006</v>
      </c>
    </row>
    <row r="34" spans="2:3" x14ac:dyDescent="0.25">
      <c r="B34" s="11" t="s">
        <v>17</v>
      </c>
      <c r="C34" s="19">
        <v>8.4230999999999998</v>
      </c>
    </row>
    <row r="35" spans="2:3" x14ac:dyDescent="0.25">
      <c r="B35" s="11" t="s">
        <v>29</v>
      </c>
      <c r="C35" s="19">
        <v>6.6764999999999999</v>
      </c>
    </row>
    <row r="36" spans="2:3" x14ac:dyDescent="0.25">
      <c r="B36" s="2" t="s">
        <v>8</v>
      </c>
      <c r="C36" s="14">
        <f>SUM(C32:C35)</f>
        <v>50.340099999999993</v>
      </c>
    </row>
    <row r="37" spans="2:3" x14ac:dyDescent="0.25">
      <c r="C37" s="13"/>
    </row>
    <row r="38" spans="2:3" x14ac:dyDescent="0.25">
      <c r="C38" s="13"/>
    </row>
    <row r="39" spans="2:3" x14ac:dyDescent="0.25">
      <c r="C39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5F58-9772-4586-BB92-1DE1E3FA8077}">
  <dimension ref="B1:C39"/>
  <sheetViews>
    <sheetView zoomScale="110" zoomScaleNormal="110" workbookViewId="0">
      <selection activeCell="B22" sqref="B22:B28"/>
    </sheetView>
  </sheetViews>
  <sheetFormatPr defaultColWidth="8.85546875" defaultRowHeight="15" x14ac:dyDescent="0.25"/>
  <cols>
    <col min="1" max="1" width="2.42578125" customWidth="1"/>
    <col min="2" max="2" width="50.42578125" customWidth="1"/>
    <col min="3" max="3" width="10.42578125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30</v>
      </c>
    </row>
    <row r="4" spans="2:3" x14ac:dyDescent="0.25">
      <c r="B4" s="9"/>
    </row>
    <row r="5" spans="2:3" x14ac:dyDescent="0.25">
      <c r="B5" s="8" t="s">
        <v>31</v>
      </c>
    </row>
    <row r="6" spans="2:3" x14ac:dyDescent="0.25">
      <c r="B6" s="7"/>
    </row>
    <row r="7" spans="2:3" x14ac:dyDescent="0.25">
      <c r="B7" s="8" t="str">
        <f>'LIC MF Nifty 50 ETF'!$B$7</f>
        <v>As on 31st December 2025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45</v>
      </c>
      <c r="C12" s="20">
        <v>3.3929999999999998</v>
      </c>
    </row>
    <row r="13" spans="2:3" x14ac:dyDescent="0.25">
      <c r="B13" s="11" t="s">
        <v>53</v>
      </c>
      <c r="C13" s="20">
        <v>2.3628</v>
      </c>
    </row>
    <row r="14" spans="2:3" x14ac:dyDescent="0.25">
      <c r="B14" s="11" t="s">
        <v>57</v>
      </c>
      <c r="C14" s="20">
        <v>2.153</v>
      </c>
    </row>
    <row r="15" spans="2:3" x14ac:dyDescent="0.25">
      <c r="B15" s="11" t="s">
        <v>60</v>
      </c>
      <c r="C15" s="20">
        <v>2.0729000000000002</v>
      </c>
    </row>
    <row r="16" spans="2:3" x14ac:dyDescent="0.25">
      <c r="B16" s="11" t="s">
        <v>46</v>
      </c>
      <c r="C16" s="20">
        <v>2.0160999999999998</v>
      </c>
    </row>
    <row r="17" spans="2:3" x14ac:dyDescent="0.25">
      <c r="B17" s="11" t="s">
        <v>47</v>
      </c>
      <c r="C17" s="20">
        <v>1.9636</v>
      </c>
    </row>
    <row r="18" spans="2:3" x14ac:dyDescent="0.25">
      <c r="B18" s="11" t="s">
        <v>63</v>
      </c>
      <c r="C18" s="20">
        <v>1.8906000000000001</v>
      </c>
    </row>
    <row r="19" spans="2:3" x14ac:dyDescent="0.25">
      <c r="B19" s="2" t="s">
        <v>8</v>
      </c>
      <c r="C19" s="14">
        <f>SUM(C12:C18)</f>
        <v>15.852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14</v>
      </c>
      <c r="C22" s="20">
        <v>12.088600000000001</v>
      </c>
    </row>
    <row r="23" spans="2:3" x14ac:dyDescent="0.25">
      <c r="B23" s="11" t="s">
        <v>38</v>
      </c>
      <c r="C23" s="20">
        <v>3.7435</v>
      </c>
    </row>
    <row r="24" spans="2:3" x14ac:dyDescent="0.25">
      <c r="B24" s="11" t="s">
        <v>55</v>
      </c>
      <c r="C24" s="20">
        <v>3.1976</v>
      </c>
    </row>
    <row r="25" spans="2:3" x14ac:dyDescent="0.25">
      <c r="B25" s="11" t="s">
        <v>24</v>
      </c>
      <c r="C25" s="20">
        <v>2.5956999999999999</v>
      </c>
    </row>
    <row r="26" spans="2:3" x14ac:dyDescent="0.25">
      <c r="B26" s="11" t="s">
        <v>56</v>
      </c>
      <c r="C26" s="20">
        <v>2.5150999999999999</v>
      </c>
    </row>
    <row r="27" spans="2:3" x14ac:dyDescent="0.25">
      <c r="B27" s="11" t="s">
        <v>61</v>
      </c>
      <c r="C27" s="20">
        <v>2.1528999999999998</v>
      </c>
    </row>
    <row r="28" spans="2:3" x14ac:dyDescent="0.25">
      <c r="B28" s="11" t="s">
        <v>42</v>
      </c>
      <c r="C28" s="20">
        <v>2.0941000000000001</v>
      </c>
    </row>
    <row r="29" spans="2:3" x14ac:dyDescent="0.25">
      <c r="B29" s="2" t="s">
        <v>8</v>
      </c>
      <c r="C29" s="1">
        <f>SUM(C22:C28)</f>
        <v>28.387500000000003</v>
      </c>
    </row>
    <row r="30" spans="2:3" x14ac:dyDescent="0.25">
      <c r="B30" s="7"/>
      <c r="C30" s="6"/>
    </row>
    <row r="31" spans="2:3" x14ac:dyDescent="0.25">
      <c r="B31" s="5" t="s">
        <v>15</v>
      </c>
      <c r="C31" s="4" t="s">
        <v>3</v>
      </c>
    </row>
    <row r="32" spans="2:3" x14ac:dyDescent="0.25">
      <c r="B32" s="11" t="s">
        <v>16</v>
      </c>
      <c r="C32" s="19">
        <v>11.025499999999999</v>
      </c>
    </row>
    <row r="33" spans="2:3" x14ac:dyDescent="0.25">
      <c r="B33" s="11" t="s">
        <v>23</v>
      </c>
      <c r="C33" s="19">
        <v>6.6646999999999998</v>
      </c>
    </row>
    <row r="34" spans="2:3" x14ac:dyDescent="0.25">
      <c r="B34" s="11" t="s">
        <v>58</v>
      </c>
      <c r="C34" s="19">
        <v>6.4610000000000003</v>
      </c>
    </row>
    <row r="35" spans="2:3" x14ac:dyDescent="0.25">
      <c r="B35" s="11" t="s">
        <v>65</v>
      </c>
      <c r="C35" s="19">
        <v>6.34</v>
      </c>
    </row>
    <row r="36" spans="2:3" x14ac:dyDescent="0.25">
      <c r="B36" s="2" t="s">
        <v>8</v>
      </c>
      <c r="C36" s="14">
        <f>SUM(C32:C35)</f>
        <v>30.491199999999996</v>
      </c>
    </row>
    <row r="37" spans="2:3" x14ac:dyDescent="0.25">
      <c r="C37" s="13"/>
    </row>
    <row r="38" spans="2:3" x14ac:dyDescent="0.25">
      <c r="C38" s="13"/>
    </row>
    <row r="39" spans="2:3" x14ac:dyDescent="0.25">
      <c r="C39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9930-6052-4C14-BC2F-0CCFE1B7A9B1}">
  <dimension ref="B1:C36"/>
  <sheetViews>
    <sheetView topLeftCell="A20" zoomScale="110" workbookViewId="0">
      <selection activeCell="B22" sqref="B22:B28"/>
    </sheetView>
  </sheetViews>
  <sheetFormatPr defaultColWidth="8.85546875" defaultRowHeight="15" x14ac:dyDescent="0.25"/>
  <cols>
    <col min="1" max="1" width="2.42578125" customWidth="1"/>
    <col min="2" max="2" width="49" customWidth="1"/>
    <col min="3" max="3" width="15.5703125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19</v>
      </c>
    </row>
    <row r="4" spans="2:3" x14ac:dyDescent="0.25">
      <c r="B4" s="9"/>
    </row>
    <row r="5" spans="2:3" x14ac:dyDescent="0.25">
      <c r="B5" s="8" t="s">
        <v>34</v>
      </c>
    </row>
    <row r="6" spans="2:3" x14ac:dyDescent="0.25">
      <c r="B6" s="7"/>
    </row>
    <row r="7" spans="2:3" x14ac:dyDescent="0.25">
      <c r="B7" s="8" t="str">
        <f>'LIC MF Nifty 50 ETF'!$B$7</f>
        <v>As on 31st December 2025</v>
      </c>
    </row>
    <row r="11" spans="2:3" x14ac:dyDescent="0.25">
      <c r="B11" s="5" t="s">
        <v>2</v>
      </c>
      <c r="C11" s="4" t="s">
        <v>3</v>
      </c>
    </row>
    <row r="12" spans="2:3" x14ac:dyDescent="0.25">
      <c r="B12" s="3" t="s">
        <v>5</v>
      </c>
      <c r="C12" s="19">
        <v>14.975</v>
      </c>
    </row>
    <row r="13" spans="2:3" x14ac:dyDescent="0.25">
      <c r="B13" s="3" t="s">
        <v>4</v>
      </c>
      <c r="C13" s="19">
        <v>10.5329</v>
      </c>
    </row>
    <row r="14" spans="2:3" x14ac:dyDescent="0.25">
      <c r="B14" s="3" t="s">
        <v>6</v>
      </c>
      <c r="C14" s="19">
        <v>9.5188000000000006</v>
      </c>
    </row>
    <row r="15" spans="2:3" x14ac:dyDescent="0.25">
      <c r="B15" s="3" t="s">
        <v>36</v>
      </c>
      <c r="C15" s="19">
        <v>5.8129</v>
      </c>
    </row>
    <row r="16" spans="2:3" x14ac:dyDescent="0.25">
      <c r="B16" s="3" t="s">
        <v>7</v>
      </c>
      <c r="C16" s="19">
        <v>5.7283999999999997</v>
      </c>
    </row>
    <row r="17" spans="2:3" x14ac:dyDescent="0.25">
      <c r="B17" s="3" t="s">
        <v>25</v>
      </c>
      <c r="C17" s="19">
        <v>4.7354000000000003</v>
      </c>
    </row>
    <row r="18" spans="2:3" x14ac:dyDescent="0.25">
      <c r="B18" s="3" t="s">
        <v>59</v>
      </c>
      <c r="C18" s="19">
        <v>4.0468000000000002</v>
      </c>
    </row>
    <row r="19" spans="2:3" x14ac:dyDescent="0.25">
      <c r="B19" s="2" t="s">
        <v>8</v>
      </c>
      <c r="C19" s="10">
        <f>SUM(C12:C18)</f>
        <v>55.350199999999994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3" t="s">
        <v>10</v>
      </c>
      <c r="C22" s="19">
        <v>15.1526</v>
      </c>
    </row>
    <row r="23" spans="2:3" x14ac:dyDescent="0.25">
      <c r="B23" s="3" t="s">
        <v>11</v>
      </c>
      <c r="C23" s="19">
        <v>10.5274</v>
      </c>
    </row>
    <row r="24" spans="2:3" x14ac:dyDescent="0.25">
      <c r="B24" s="3" t="s">
        <v>12</v>
      </c>
      <c r="C24" s="19">
        <v>9.8385999999999996</v>
      </c>
    </row>
    <row r="25" spans="2:3" x14ac:dyDescent="0.25">
      <c r="B25" s="3" t="s">
        <v>14</v>
      </c>
      <c r="C25" s="19">
        <v>8.2664000000000009</v>
      </c>
    </row>
    <row r="26" spans="2:3" x14ac:dyDescent="0.25">
      <c r="B26" s="3" t="s">
        <v>24</v>
      </c>
      <c r="C26" s="19">
        <v>7.7774000000000001</v>
      </c>
    </row>
    <row r="27" spans="2:3" x14ac:dyDescent="0.25">
      <c r="B27" s="3" t="s">
        <v>42</v>
      </c>
      <c r="C27" s="19">
        <v>5.7080000000000002</v>
      </c>
    </row>
    <row r="28" spans="2:3" x14ac:dyDescent="0.25">
      <c r="B28" s="3" t="s">
        <v>13</v>
      </c>
      <c r="C28" s="19">
        <v>5.5301</v>
      </c>
    </row>
    <row r="29" spans="2:3" x14ac:dyDescent="0.25">
      <c r="B29" s="2" t="s">
        <v>8</v>
      </c>
      <c r="C29" s="1">
        <f>SUM(C22:C28)</f>
        <v>62.800499999999992</v>
      </c>
    </row>
    <row r="30" spans="2:3" x14ac:dyDescent="0.25">
      <c r="B30" s="7"/>
      <c r="C30" s="6"/>
    </row>
    <row r="31" spans="2:3" x14ac:dyDescent="0.25">
      <c r="B31" s="5" t="s">
        <v>15</v>
      </c>
      <c r="C31" s="4" t="s">
        <v>3</v>
      </c>
    </row>
    <row r="32" spans="2:3" x14ac:dyDescent="0.25">
      <c r="B32" s="11" t="s">
        <v>16</v>
      </c>
      <c r="C32" s="19">
        <v>35.345999999999997</v>
      </c>
    </row>
    <row r="33" spans="2:3" x14ac:dyDescent="0.25">
      <c r="B33" s="11" t="s">
        <v>23</v>
      </c>
      <c r="C33" s="19">
        <v>11.659800000000001</v>
      </c>
    </row>
    <row r="34" spans="2:3" x14ac:dyDescent="0.25">
      <c r="B34" s="11" t="s">
        <v>17</v>
      </c>
      <c r="C34" s="19">
        <v>10.5329</v>
      </c>
    </row>
    <row r="35" spans="2:3" x14ac:dyDescent="0.25">
      <c r="B35" s="11" t="s">
        <v>64</v>
      </c>
      <c r="C35" s="19">
        <v>5.9063999999999997</v>
      </c>
    </row>
    <row r="36" spans="2:3" x14ac:dyDescent="0.25">
      <c r="B36" s="2" t="s">
        <v>8</v>
      </c>
      <c r="C36" s="10">
        <f>SUM(C32:C35)</f>
        <v>63.445099999999989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20165-65FA-4F89-9287-AD982613EDF1}">
  <dimension ref="B1:C36"/>
  <sheetViews>
    <sheetView zoomScaleNormal="100" workbookViewId="0">
      <selection activeCell="B22" sqref="B22:B28"/>
    </sheetView>
  </sheetViews>
  <sheetFormatPr defaultColWidth="8.85546875" defaultRowHeight="15" x14ac:dyDescent="0.25"/>
  <cols>
    <col min="1" max="1" width="2.5703125" customWidth="1"/>
    <col min="2" max="2" width="50.85546875" customWidth="1"/>
    <col min="3" max="3" width="12.42578125" bestFit="1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19</v>
      </c>
    </row>
    <row r="4" spans="2:3" x14ac:dyDescent="0.25">
      <c r="B4" s="9"/>
    </row>
    <row r="5" spans="2:3" x14ac:dyDescent="0.25">
      <c r="B5" s="8" t="s">
        <v>33</v>
      </c>
    </row>
    <row r="6" spans="2:3" x14ac:dyDescent="0.25">
      <c r="B6" s="7"/>
    </row>
    <row r="7" spans="2:3" x14ac:dyDescent="0.25">
      <c r="B7" s="8" t="str">
        <f>'LIC MF Nifty 50 ETF'!$B$7</f>
        <v>As on 31st December 2025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5</v>
      </c>
      <c r="C12" s="19">
        <v>14.9975</v>
      </c>
    </row>
    <row r="13" spans="2:3" x14ac:dyDescent="0.25">
      <c r="B13" s="11" t="s">
        <v>4</v>
      </c>
      <c r="C13" s="19">
        <v>10.541499999999999</v>
      </c>
    </row>
    <row r="14" spans="2:3" x14ac:dyDescent="0.25">
      <c r="B14" s="11" t="s">
        <v>6</v>
      </c>
      <c r="C14" s="19">
        <v>9.5266000000000002</v>
      </c>
    </row>
    <row r="15" spans="2:3" x14ac:dyDescent="0.25">
      <c r="B15" s="11" t="s">
        <v>36</v>
      </c>
      <c r="C15" s="19">
        <v>5.8350999999999997</v>
      </c>
    </row>
    <row r="16" spans="2:3" x14ac:dyDescent="0.25">
      <c r="B16" s="11" t="s">
        <v>7</v>
      </c>
      <c r="C16" s="19">
        <v>5.7256999999999998</v>
      </c>
    </row>
    <row r="17" spans="2:3" x14ac:dyDescent="0.25">
      <c r="B17" s="11" t="s">
        <v>25</v>
      </c>
      <c r="C17" s="19">
        <v>4.7393999999999998</v>
      </c>
    </row>
    <row r="18" spans="2:3" x14ac:dyDescent="0.25">
      <c r="B18" s="11" t="s">
        <v>59</v>
      </c>
      <c r="C18" s="19">
        <v>4.0500999999999996</v>
      </c>
    </row>
    <row r="19" spans="2:3" x14ac:dyDescent="0.25">
      <c r="B19" s="22" t="s">
        <v>8</v>
      </c>
      <c r="C19" s="18">
        <f>SUM(C12:C18)</f>
        <v>55.415900000000008</v>
      </c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10</v>
      </c>
      <c r="C22" s="19">
        <v>15.154199999999999</v>
      </c>
    </row>
    <row r="23" spans="2:3" x14ac:dyDescent="0.25">
      <c r="B23" s="11" t="s">
        <v>11</v>
      </c>
      <c r="C23" s="19">
        <v>10.525499999999999</v>
      </c>
    </row>
    <row r="24" spans="2:3" x14ac:dyDescent="0.25">
      <c r="B24" s="11" t="s">
        <v>12</v>
      </c>
      <c r="C24" s="19">
        <v>9.8343000000000007</v>
      </c>
    </row>
    <row r="25" spans="2:3" x14ac:dyDescent="0.25">
      <c r="B25" s="11" t="s">
        <v>14</v>
      </c>
      <c r="C25" s="19">
        <v>8.2274999999999991</v>
      </c>
    </row>
    <row r="26" spans="2:3" x14ac:dyDescent="0.25">
      <c r="B26" s="11" t="s">
        <v>24</v>
      </c>
      <c r="C26" s="19">
        <v>7.7732999999999999</v>
      </c>
    </row>
    <row r="27" spans="2:3" x14ac:dyDescent="0.25">
      <c r="B27" s="11" t="s">
        <v>42</v>
      </c>
      <c r="C27" s="19">
        <v>5.7074999999999996</v>
      </c>
    </row>
    <row r="28" spans="2:3" x14ac:dyDescent="0.25">
      <c r="B28" s="11" t="s">
        <v>13</v>
      </c>
      <c r="C28" s="19">
        <v>5.5354000000000001</v>
      </c>
    </row>
    <row r="29" spans="2:3" x14ac:dyDescent="0.25">
      <c r="B29" s="2" t="s">
        <v>8</v>
      </c>
      <c r="C29" s="17">
        <f>SUM(C22:C28)</f>
        <v>62.757699999999993</v>
      </c>
    </row>
    <row r="30" spans="2:3" x14ac:dyDescent="0.25">
      <c r="B30" s="7"/>
      <c r="C30" s="15"/>
    </row>
    <row r="31" spans="2:3" x14ac:dyDescent="0.25">
      <c r="B31" s="5" t="s">
        <v>15</v>
      </c>
      <c r="C31" s="16" t="s">
        <v>3</v>
      </c>
    </row>
    <row r="32" spans="2:3" x14ac:dyDescent="0.25">
      <c r="B32" s="11" t="s">
        <v>16</v>
      </c>
      <c r="C32" s="19">
        <v>35.377200000000002</v>
      </c>
    </row>
    <row r="33" spans="2:3" x14ac:dyDescent="0.25">
      <c r="B33" s="11" t="s">
        <v>23</v>
      </c>
      <c r="C33" s="19">
        <v>11.645899999999999</v>
      </c>
    </row>
    <row r="34" spans="2:3" x14ac:dyDescent="0.25">
      <c r="B34" s="11" t="s">
        <v>17</v>
      </c>
      <c r="C34" s="19">
        <v>10.541499999999999</v>
      </c>
    </row>
    <row r="35" spans="2:3" x14ac:dyDescent="0.25">
      <c r="B35" s="11" t="s">
        <v>64</v>
      </c>
      <c r="C35" s="19">
        <v>5.8935000000000004</v>
      </c>
    </row>
    <row r="36" spans="2:3" x14ac:dyDescent="0.25">
      <c r="B36" s="2" t="s">
        <v>8</v>
      </c>
      <c r="C36" s="14">
        <f>SUM(C32:C35)</f>
        <v>63.458100000000002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35420d87-ebf3-4eb6-a02e-a1364065b55e}" enabled="1" method="Privileged" siteId="{070340cc-c8c5-4e10-bedb-73d22991c7b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LIC MF Nifty 50 ETF</vt:lpstr>
      <vt:lpstr>LIC MF Nifty 50 Index Fund</vt:lpstr>
      <vt:lpstr>LIC MF Nifty Next 50 Index Fund</vt:lpstr>
      <vt:lpstr>LIC MF Nifty 100 ETF</vt:lpstr>
      <vt:lpstr>LIC MF Nifty Midcap 100 ETF</vt:lpstr>
      <vt:lpstr>LIC MF BSE Sensex ETF</vt:lpstr>
      <vt:lpstr>LIC MF BSE Sensex Index 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kartik shetty</dc:creator>
  <cp:keywords/>
  <dc:description/>
  <cp:lastModifiedBy>Leysha Rohit Pardesi/MKT/CO</cp:lastModifiedBy>
  <cp:revision/>
  <dcterms:created xsi:type="dcterms:W3CDTF">2022-08-24T04:54:49Z</dcterms:created>
  <dcterms:modified xsi:type="dcterms:W3CDTF">2026-01-06T11:15:21Z</dcterms:modified>
  <cp:category/>
  <cp:contentStatus/>
</cp:coreProperties>
</file>